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939" firstSheet="4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<sst xmlns="http://schemas.openxmlformats.org/spreadsheetml/2006/main" count="641" uniqueCount="228">
  <si>
    <t>部门预算收支总表</t>
  </si>
  <si>
    <t/>
  </si>
  <si>
    <t>预算单位编码及名称：[339]大厂高新技术产业开发区管理委员会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</si>
  <si>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</si>
  <si>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</si>
  <si>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</si>
  <si>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</si>
  <si>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</si>
  <si>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</si>
  <si>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</si>
  <si>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</si>
  <si>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</si>
  <si>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</si>
  <si>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</si>
  <si>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</si>
  <si>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</si>
  <si>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</si>
  <si>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</si>
  <si>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</si>
  <si>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</si>
  <si>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</si>
  <si>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</si>
  <si>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</si>
  <si>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</si>
  <si>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</si>
  <si>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</si>
  <si>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</si>
  <si>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</si>
  <si>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</si>
  <si>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</si>
  <si>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</si>
  <si>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</si>
  <si>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</si>
  <si>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</si>
  <si>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</si>
  <si>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</si>
  <si>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</si>
  <si>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</si>
  <si>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</si>
  <si>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</si>
  <si>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</si>
  <si>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</si>
  <si>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</si>
  <si>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</si>
  <si>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</si>
  <si>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</si>
  <si>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</si>
  <si>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</si>
  <si>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</si>
  <si>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</si>
  <si>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</si>
  <si>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</si>
  <si>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</si>
  <si>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</si>
  <si>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</si>
  <si>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</si>
  <si>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</si>
  <si>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</si>
  <si>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</si>
  <si>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</si>
  <si>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</si>
  <si>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</si>
  <si>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</si>
  <si>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</si>
  <si>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</si>
  <si>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</si>
  <si>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</si>
  <si>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</si>
  <si>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</si>
  <si>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</si>
  <si>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</si>
  <si>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</si>
  <si>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</si>
  <si>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</si>
  <si>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</si>
  <si>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</si>
  <si>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</si>
  <si>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</si>
  <si>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</si>
  <si>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2010305</t>
  </si>
  <si>
    <t>专项业务及机关事务管理</t>
  </si>
  <si>
    <t>2010399</t>
  </si>
  <si>
    <t>其他政府办公厅（室）及相关机构事务支出</t>
  </si>
  <si>
    <t>教育支出</t>
  </si>
  <si>
    <t>普通教育</t>
  </si>
  <si>
    <t xml:space="preserve">  其他普通教育支出</t>
  </si>
  <si>
    <t>206</t>
  </si>
  <si>
    <t>科学技术支出</t>
  </si>
  <si>
    <t>20605</t>
  </si>
  <si>
    <t>科技条件与服务</t>
  </si>
  <si>
    <t>2060502</t>
  </si>
  <si>
    <t>技术创新服务体系</t>
  </si>
  <si>
    <t>20607</t>
  </si>
  <si>
    <t>科学技术普及</t>
  </si>
  <si>
    <t>2060799</t>
  </si>
  <si>
    <t>其他科学技术普及支出</t>
  </si>
  <si>
    <t>20699</t>
  </si>
  <si>
    <t>其他科学技术支出</t>
  </si>
  <si>
    <t>2069999</t>
  </si>
  <si>
    <t>211</t>
  </si>
  <si>
    <t>节能环保支出</t>
  </si>
  <si>
    <t>21101</t>
  </si>
  <si>
    <t>环境保护管理事务</t>
  </si>
  <si>
    <t>2110199</t>
  </si>
  <si>
    <t>其他环境保护管理事务支出</t>
  </si>
  <si>
    <t>21103</t>
  </si>
  <si>
    <t>污染防治</t>
  </si>
  <si>
    <t>2110301</t>
  </si>
  <si>
    <t>大气</t>
  </si>
  <si>
    <t>2110302</t>
  </si>
  <si>
    <t>水体</t>
  </si>
  <si>
    <t>212</t>
  </si>
  <si>
    <t>城乡社区支出</t>
  </si>
  <si>
    <t>21201</t>
  </si>
  <si>
    <t>城乡社区管理事务</t>
  </si>
  <si>
    <t>2120102</t>
  </si>
  <si>
    <t>2120199</t>
  </si>
  <si>
    <t>其他城乡社区管理事务支出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</si>
  <si>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</si>
  <si>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</si>
  <si>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</si>
  <si>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</si>
  <si>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</si>
  <si>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</si>
  <si>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</si>
  <si>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21205</t>
  </si>
  <si>
    <t>城乡社区环境卫生</t>
  </si>
  <si>
    <t>2120501</t>
  </si>
  <si>
    <t>21208</t>
  </si>
  <si>
    <t>国有土地使用权出让收入安排的支出</t>
  </si>
  <si>
    <t>2120804</t>
  </si>
  <si>
    <t>农村基础设施建设支出</t>
  </si>
  <si>
    <t>2120899</t>
  </si>
  <si>
    <t>其他国有土地使用权出让收入安排的支出</t>
  </si>
  <si>
    <t>215</t>
  </si>
  <si>
    <t>资源勘探工业信息等支出</t>
  </si>
  <si>
    <t>21508</t>
  </si>
  <si>
    <t>支持中小企业发展和管理支出</t>
  </si>
  <si>
    <t>2150899</t>
  </si>
  <si>
    <t>其他支持中小企业发展和管理支出</t>
  </si>
  <si>
    <t>224</t>
  </si>
  <si>
    <t>灾害防治及应急管理支出</t>
  </si>
  <si>
    <t>22406</t>
  </si>
  <si>
    <t>自然灾害防治</t>
  </si>
  <si>
    <t>2240699</t>
  </si>
  <si>
    <t>其他自然灾害防治支出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</si>
  <si>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</si>
  <si>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</si>
  <si>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</si>
  <si>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</si>
  <si>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</si>
  <si>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</si>
  <si>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</si>
  <si>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</si>
  <si>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</si>
  <si>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</si>
  <si>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</si>
  <si>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</si>
  <si>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</si>
  <si>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</si>
  <si>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</si>
  <si>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</si>
  <si>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</si>
  <si>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</si>
  <si>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</si>
  <si>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</si>
  <si>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</si>
  <si>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</si>
  <si>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</si>
  <si>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</si>
  <si>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</si>
  <si>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30102</t>
  </si>
  <si>
    <t>津贴补贴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</si>
  <si>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</si>
  <si>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</si>
  <si>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</si>
  <si>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</si>
  <si>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</si>
  <si>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</si>
  <si>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</si>
  <si>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</si>
  <si>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</si>
  <si>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</si>
  <si>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</si>
  <si>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</si>
  <si>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</si>
  <si>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</si>
  <si>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</si>
  <si>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</si>
  <si>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</si>
  <si>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</si>
  <si>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</si>
  <si>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</si>
  <si>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</si>
  <si>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</si>
  <si>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</si>
  <si>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</si>
  <si>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</si>
  <si>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</si>
  <si>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</si>
  <si>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</si>
  <si>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</si>
  <si>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</si>
  <si>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</si>
  <si>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</si>
  <si>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</si>
  <si>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</si>
  <si>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</si>
  <si>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</si>
  <si>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</si>
  <si>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</si>
  <si>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1</t>
  </si>
  <si>
    <t>2</t>
  </si>
  <si>
    <t>3</t>
  </si>
  <si>
    <t>4</t>
  </si>
  <si>
    <t>5</t>
  </si>
  <si>
    <t>注：无国有资本经营预算，空表列示。</t>
  </si>
  <si>
    <t>部门预算财政拨款“三公”经费支出表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</si>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</sst>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.&quot;0,"/>
    <numFmt numFmtId="177" formatCode="0&quot;.&quot;0,&quot;万元&quot;"/>
    <numFmt numFmtId="178" formatCode="0_);[Red]\(0\)"/>
    <numFmt numFmtId="179" formatCode="0.0_);[Red]\(0.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color indexed="63"/>
      <name val="Calibri"/>
      <family val="2"/>
    </font>
    <font>
      <sz val="9"/>
      <name val="宋体"/>
      <family val="0"/>
    </font>
    <font>
      <b/>
      <sz val="21.7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b/>
      <sz val="20"/>
      <color rgb="FF000000"/>
      <name val="Calibri"/>
      <family val="0"/>
    </font>
    <font>
      <b/>
      <sz val="20"/>
      <color rgb="FF00000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176" fontId="2" fillId="0" borderId="9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top"/>
      <protection locked="0"/>
    </xf>
    <xf numFmtId="0" fontId="3" fillId="33" borderId="0" xfId="0" applyFont="1" applyFill="1" applyAlignment="1" applyProtection="1">
      <alignment horizontal="right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vertical="top"/>
      <protection locked="0"/>
    </xf>
    <xf numFmtId="3" fontId="3" fillId="33" borderId="0" xfId="0" applyNumberFormat="1" applyFont="1" applyFill="1" applyAlignment="1" applyProtection="1">
      <alignment horizontal="center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2" fontId="3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Font="1" applyFill="1" applyBorder="1" applyAlignment="1">
      <alignment horizontal="left" vertical="top"/>
    </xf>
    <xf numFmtId="0" fontId="1" fillId="33" borderId="9" xfId="0" applyFont="1" applyFill="1" applyBorder="1" applyAlignment="1">
      <alignment horizontal="left" vertical="center" shrinkToFit="1"/>
    </xf>
    <xf numFmtId="176" fontId="2" fillId="33" borderId="9" xfId="0" applyNumberFormat="1" applyFont="1" applyFill="1" applyBorder="1" applyAlignment="1">
      <alignment horizontal="right" vertical="top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right" vertical="top"/>
    </xf>
    <xf numFmtId="0" fontId="0" fillId="33" borderId="0" xfId="0" applyFont="1" applyFill="1" applyAlignment="1">
      <alignment horizontal="left" vertical="center"/>
    </xf>
    <xf numFmtId="0" fontId="44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top"/>
    </xf>
    <xf numFmtId="176" fontId="0" fillId="33" borderId="9" xfId="0" applyNumberFormat="1" applyFont="1" applyFill="1" applyBorder="1" applyAlignment="1">
      <alignment horizontal="left" vertical="center"/>
    </xf>
    <xf numFmtId="177" fontId="2" fillId="0" borderId="9" xfId="0" applyNumberFormat="1" applyFont="1" applyBorder="1" applyAlignment="1">
      <alignment horizontal="left" vertical="top"/>
    </xf>
    <xf numFmtId="177" fontId="2" fillId="0" borderId="9" xfId="0" applyNumberFormat="1" applyFont="1" applyBorder="1" applyAlignment="1">
      <alignment horizontal="right" vertical="top"/>
    </xf>
    <xf numFmtId="0" fontId="45" fillId="33" borderId="0" xfId="0" applyFont="1" applyFill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right" vertical="center"/>
    </xf>
    <xf numFmtId="0" fontId="44" fillId="33" borderId="9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right" vertical="center" wrapText="1"/>
      <protection locked="0"/>
    </xf>
    <xf numFmtId="0" fontId="3" fillId="33" borderId="0" xfId="0" applyFont="1" applyFill="1" applyAlignment="1" applyProtection="1">
      <alignment horizontal="left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/>
    </xf>
    <xf numFmtId="178" fontId="2" fillId="0" borderId="9" xfId="0" applyNumberFormat="1" applyFont="1" applyBorder="1" applyAlignment="1">
      <alignment horizontal="right" vertical="top"/>
    </xf>
    <xf numFmtId="179" fontId="2" fillId="0" borderId="9" xfId="0" applyNumberFormat="1" applyFont="1" applyBorder="1" applyAlignment="1">
      <alignment horizontal="right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1">
      <selection activeCell="C30" sqref="C30"/>
    </sheetView>
  </sheetViews>
  <sheetFormatPr defaultColWidth="8.875" defaultRowHeight="15" customHeight="1"/>
  <cols>
    <col min="1" max="1" width="7.125" style="1" customWidth="1"/>
    <col min="2" max="2" width="35.75390625" style="2" customWidth="1"/>
    <col min="3" max="3" width="28.625" style="3" customWidth="1"/>
    <col min="4" max="4" width="28.625" style="2" customWidth="1"/>
    <col min="5" max="5" width="28.625" style="3" customWidth="1"/>
    <col min="6" max="16384" width="8.875" style="4" customWidth="1"/>
  </cols>
  <sheetData>
    <row r="1" spans="1:5" ht="18" customHeight="1">
      <c r="A1" s="31" t="s">
        <v>0</v>
      </c>
      <c r="B1" s="31" t="s">
        <v>1</v>
      </c>
      <c r="C1" s="31" t="s">
        <v>1</v>
      </c>
      <c r="D1" s="31" t="s">
        <v>1</v>
      </c>
      <c r="E1" s="31" t="s">
        <v>1</v>
      </c>
    </row>
    <row r="2" spans="1:5" ht="18" customHeight="1">
      <c r="A2" s="32" t="s">
        <v>2</v>
      </c>
      <c r="B2" s="33" t="s">
        <v>1</v>
      </c>
      <c r="C2" s="32" t="s">
        <v>1</v>
      </c>
      <c r="D2" s="5" t="s">
        <v>3</v>
      </c>
      <c r="E2" s="5" t="s">
        <v>4</v>
      </c>
    </row>
    <row r="3" spans="1:5" ht="18" customHeight="1">
      <c r="A3" s="34" t="s">
        <v>5</v>
      </c>
      <c r="B3" s="34" t="s">
        <v>6</v>
      </c>
      <c r="C3" s="34" t="s">
        <v>1</v>
      </c>
      <c r="D3" s="34" t="s">
        <v>7</v>
      </c>
      <c r="E3" s="34" t="s">
        <v>1</v>
      </c>
    </row>
    <row r="4" spans="1:5" ht="18" customHeight="1">
      <c r="A4" s="34" t="s">
        <v>1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</row>
    <row r="6" spans="1:5" ht="16.5" customHeight="1">
      <c r="A6" s="7">
        <v>1</v>
      </c>
      <c r="B6" s="8" t="s">
        <v>11</v>
      </c>
      <c r="C6" s="9">
        <v>1211625585</v>
      </c>
      <c r="D6" s="29" t="s">
        <v>12</v>
      </c>
      <c r="E6" s="9">
        <f>26599235+C37</f>
        <v>31687345.3</v>
      </c>
    </row>
    <row r="7" spans="1:5" ht="16.5" customHeight="1">
      <c r="A7" s="7">
        <v>2</v>
      </c>
      <c r="B7" s="8" t="s">
        <v>13</v>
      </c>
      <c r="C7" s="9">
        <v>1504200000</v>
      </c>
      <c r="D7" s="29" t="s">
        <v>14</v>
      </c>
      <c r="E7" s="9"/>
    </row>
    <row r="8" spans="1:5" ht="16.5" customHeight="1">
      <c r="A8" s="7">
        <v>3</v>
      </c>
      <c r="B8" s="8" t="s">
        <v>15</v>
      </c>
      <c r="C8" s="30"/>
      <c r="D8" s="29" t="s">
        <v>16</v>
      </c>
      <c r="E8" s="9"/>
    </row>
    <row r="9" spans="1:5" ht="16.5" customHeight="1">
      <c r="A9" s="7">
        <v>4</v>
      </c>
      <c r="B9" s="8" t="s">
        <v>17</v>
      </c>
      <c r="C9" s="30"/>
      <c r="D9" s="29" t="s">
        <v>18</v>
      </c>
      <c r="E9" s="9"/>
    </row>
    <row r="10" spans="1:5" ht="16.5" customHeight="1">
      <c r="A10" s="7">
        <v>5</v>
      </c>
      <c r="B10" s="8" t="s">
        <v>19</v>
      </c>
      <c r="C10" s="30"/>
      <c r="D10" s="29" t="s">
        <v>20</v>
      </c>
      <c r="E10" s="9"/>
    </row>
    <row r="11" spans="1:5" ht="16.5" customHeight="1">
      <c r="A11" s="7">
        <v>6</v>
      </c>
      <c r="B11" s="8" t="s">
        <v>21</v>
      </c>
      <c r="C11" s="30"/>
      <c r="D11" s="29" t="s">
        <v>22</v>
      </c>
      <c r="E11" s="9">
        <v>82200000</v>
      </c>
    </row>
    <row r="12" spans="1:5" ht="16.5" customHeight="1">
      <c r="A12" s="7">
        <v>7</v>
      </c>
      <c r="B12" s="8" t="s">
        <v>23</v>
      </c>
      <c r="C12" s="30"/>
      <c r="D12" s="29" t="s">
        <v>24</v>
      </c>
      <c r="E12" s="9"/>
    </row>
    <row r="13" spans="1:5" ht="16.5" customHeight="1">
      <c r="A13" s="7">
        <v>8</v>
      </c>
      <c r="B13" s="8" t="s">
        <v>25</v>
      </c>
      <c r="C13" s="30"/>
      <c r="D13" s="29" t="s">
        <v>26</v>
      </c>
      <c r="E13" s="9"/>
    </row>
    <row r="14" spans="1:5" ht="16.5" customHeight="1">
      <c r="A14" s="7">
        <v>9</v>
      </c>
      <c r="B14" s="8" t="s">
        <v>27</v>
      </c>
      <c r="C14" s="30"/>
      <c r="D14" s="29" t="s">
        <v>28</v>
      </c>
      <c r="E14" s="9"/>
    </row>
    <row r="15" spans="1:5" ht="16.5" customHeight="1">
      <c r="A15" s="7">
        <v>10</v>
      </c>
      <c r="B15" s="8"/>
      <c r="C15" s="30"/>
      <c r="D15" s="29" t="s">
        <v>29</v>
      </c>
      <c r="E15" s="9"/>
    </row>
    <row r="16" spans="1:5" ht="16.5" customHeight="1">
      <c r="A16" s="7">
        <v>11</v>
      </c>
      <c r="B16" s="8"/>
      <c r="C16" s="30"/>
      <c r="D16" s="29" t="s">
        <v>30</v>
      </c>
      <c r="E16" s="9">
        <v>3784250</v>
      </c>
    </row>
    <row r="17" spans="1:5" ht="16.5" customHeight="1">
      <c r="A17" s="7">
        <v>12</v>
      </c>
      <c r="B17" s="8"/>
      <c r="C17" s="30"/>
      <c r="D17" s="29" t="s">
        <v>31</v>
      </c>
      <c r="E17" s="9">
        <v>2601952700</v>
      </c>
    </row>
    <row r="18" spans="1:5" ht="16.5" customHeight="1">
      <c r="A18" s="7">
        <v>13</v>
      </c>
      <c r="B18" s="8"/>
      <c r="C18" s="30"/>
      <c r="D18" s="29" t="s">
        <v>32</v>
      </c>
      <c r="E18" s="9"/>
    </row>
    <row r="19" spans="1:5" ht="16.5" customHeight="1">
      <c r="A19" s="7">
        <v>14</v>
      </c>
      <c r="B19" s="8"/>
      <c r="C19" s="30"/>
      <c r="D19" s="29" t="s">
        <v>33</v>
      </c>
      <c r="E19" s="9"/>
    </row>
    <row r="20" spans="1:5" ht="16.5" customHeight="1">
      <c r="A20" s="7">
        <v>15</v>
      </c>
      <c r="B20" s="8"/>
      <c r="C20" s="30"/>
      <c r="D20" s="29" t="s">
        <v>34</v>
      </c>
      <c r="E20" s="9">
        <v>6279400</v>
      </c>
    </row>
    <row r="21" spans="1:5" ht="16.5" customHeight="1">
      <c r="A21" s="7">
        <v>16</v>
      </c>
      <c r="B21" s="8"/>
      <c r="C21" s="30"/>
      <c r="D21" s="29" t="s">
        <v>35</v>
      </c>
      <c r="E21" s="9"/>
    </row>
    <row r="22" spans="1:5" ht="16.5" customHeight="1">
      <c r="A22" s="7">
        <v>17</v>
      </c>
      <c r="B22" s="8"/>
      <c r="C22" s="30"/>
      <c r="D22" s="29" t="s">
        <v>36</v>
      </c>
      <c r="E22" s="9"/>
    </row>
    <row r="23" spans="1:5" ht="16.5" customHeight="1">
      <c r="A23" s="7">
        <v>18</v>
      </c>
      <c r="B23" s="8"/>
      <c r="C23" s="30"/>
      <c r="D23" s="29" t="s">
        <v>37</v>
      </c>
      <c r="E23" s="9"/>
    </row>
    <row r="24" spans="1:5" ht="16.5" customHeight="1">
      <c r="A24" s="7">
        <v>19</v>
      </c>
      <c r="B24" s="8"/>
      <c r="C24" s="30"/>
      <c r="D24" s="29" t="s">
        <v>38</v>
      </c>
      <c r="E24" s="9"/>
    </row>
    <row r="25" spans="1:5" ht="16.5" customHeight="1">
      <c r="A25" s="7">
        <v>20</v>
      </c>
      <c r="B25" s="8"/>
      <c r="C25" s="30"/>
      <c r="D25" s="29" t="s">
        <v>39</v>
      </c>
      <c r="E25" s="9"/>
    </row>
    <row r="26" spans="1:5" ht="16.5" customHeight="1">
      <c r="A26" s="7">
        <v>21</v>
      </c>
      <c r="B26" s="8"/>
      <c r="C26" s="30"/>
      <c r="D26" s="29" t="s">
        <v>40</v>
      </c>
      <c r="E26" s="9"/>
    </row>
    <row r="27" spans="1:5" ht="16.5" customHeight="1">
      <c r="A27" s="7">
        <v>22</v>
      </c>
      <c r="B27" s="8"/>
      <c r="C27" s="30"/>
      <c r="D27" s="29" t="s">
        <v>41</v>
      </c>
      <c r="E27" s="9"/>
    </row>
    <row r="28" spans="1:5" ht="16.5" customHeight="1">
      <c r="A28" s="7">
        <v>23</v>
      </c>
      <c r="B28" s="8"/>
      <c r="C28" s="30"/>
      <c r="D28" s="29" t="s">
        <v>42</v>
      </c>
      <c r="E28" s="9">
        <v>10000</v>
      </c>
    </row>
    <row r="29" spans="1:5" ht="16.5" customHeight="1">
      <c r="A29" s="7">
        <v>24</v>
      </c>
      <c r="B29" s="8"/>
      <c r="C29" s="30"/>
      <c r="D29" s="29" t="s">
        <v>43</v>
      </c>
      <c r="E29" s="9"/>
    </row>
    <row r="30" spans="1:5" ht="16.5" customHeight="1">
      <c r="A30" s="7">
        <v>25</v>
      </c>
      <c r="B30" s="8"/>
      <c r="C30" s="30"/>
      <c r="D30" s="29" t="s">
        <v>44</v>
      </c>
      <c r="E30" s="9"/>
    </row>
    <row r="31" spans="1:5" ht="16.5" customHeight="1">
      <c r="A31" s="7">
        <v>26</v>
      </c>
      <c r="B31" s="8"/>
      <c r="C31" s="30"/>
      <c r="D31" s="29" t="s">
        <v>45</v>
      </c>
      <c r="E31" s="9"/>
    </row>
    <row r="32" spans="1:5" ht="16.5" customHeight="1">
      <c r="A32" s="7">
        <v>27</v>
      </c>
      <c r="B32" s="8"/>
      <c r="C32" s="30"/>
      <c r="D32" s="29" t="s">
        <v>46</v>
      </c>
      <c r="E32" s="9"/>
    </row>
    <row r="33" spans="1:5" ht="16.5" customHeight="1">
      <c r="A33" s="7">
        <v>28</v>
      </c>
      <c r="B33" s="8"/>
      <c r="C33" s="30"/>
      <c r="D33" s="29" t="s">
        <v>47</v>
      </c>
      <c r="E33" s="9"/>
    </row>
    <row r="34" spans="1:5" ht="16.5" customHeight="1">
      <c r="A34" s="7">
        <v>29</v>
      </c>
      <c r="B34" s="8"/>
      <c r="C34" s="30"/>
      <c r="D34" s="29" t="s">
        <v>48</v>
      </c>
      <c r="E34" s="9"/>
    </row>
    <row r="35" spans="1:5" ht="16.5" customHeight="1">
      <c r="A35" s="7">
        <v>30</v>
      </c>
      <c r="B35" s="8"/>
      <c r="C35" s="30"/>
      <c r="D35" s="29" t="s">
        <v>49</v>
      </c>
      <c r="E35" s="9"/>
    </row>
    <row r="36" spans="1:5" ht="16.5" customHeight="1">
      <c r="A36" s="7">
        <v>31</v>
      </c>
      <c r="B36" s="8" t="s">
        <v>50</v>
      </c>
      <c r="C36" s="9">
        <v>2715825585</v>
      </c>
      <c r="D36" s="29" t="s">
        <v>51</v>
      </c>
      <c r="E36" s="9">
        <f>SUM(E6:E35)</f>
        <v>2725913695.3</v>
      </c>
    </row>
    <row r="37" spans="1:5" ht="16.5" customHeight="1">
      <c r="A37" s="7">
        <v>32</v>
      </c>
      <c r="B37" s="8" t="s">
        <v>52</v>
      </c>
      <c r="C37" s="9">
        <v>5088110.3</v>
      </c>
      <c r="D37" s="29" t="s">
        <v>53</v>
      </c>
      <c r="E37" s="9">
        <v>-5000000</v>
      </c>
    </row>
    <row r="38" spans="1:5" ht="16.5" customHeight="1">
      <c r="A38" s="7">
        <v>33</v>
      </c>
      <c r="B38" s="8" t="s">
        <v>54</v>
      </c>
      <c r="C38" s="9">
        <f>C36+C37</f>
        <v>2720913695.3</v>
      </c>
      <c r="D38" s="29" t="s">
        <v>55</v>
      </c>
      <c r="E38" s="9">
        <f>E36+E37</f>
        <v>2720913695.3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zoomScalePageLayoutView="0" workbookViewId="0" topLeftCell="A1">
      <selection activeCell="H38" sqref="H38"/>
    </sheetView>
  </sheetViews>
  <sheetFormatPr defaultColWidth="8.875" defaultRowHeight="15" customHeight="1"/>
  <cols>
    <col min="1" max="1" width="7.125" style="22" customWidth="1"/>
    <col min="2" max="2" width="10.375" style="23" customWidth="1"/>
    <col min="3" max="3" width="37.75390625" style="23" customWidth="1"/>
    <col min="4" max="4" width="14.50390625" style="24" customWidth="1"/>
    <col min="5" max="5" width="13.125" style="24" customWidth="1"/>
    <col min="6" max="6" width="11.75390625" style="24" customWidth="1"/>
    <col min="7" max="7" width="13.75390625" style="24" customWidth="1"/>
    <col min="8" max="8" width="11.00390625" style="24" customWidth="1"/>
    <col min="9" max="10" width="10.875" style="24" customWidth="1"/>
    <col min="11" max="11" width="18.50390625" style="24" customWidth="1"/>
    <col min="12" max="12" width="9.125" style="24" customWidth="1"/>
    <col min="13" max="13" width="21.375" style="24" customWidth="1"/>
    <col min="14" max="16384" width="8.875" style="25" customWidth="1"/>
  </cols>
  <sheetData>
    <row r="1" spans="1:13" ht="26.25" customHeight="1">
      <c r="A1" s="31" t="s">
        <v>56</v>
      </c>
      <c r="B1" s="31" t="s">
        <v>1</v>
      </c>
      <c r="C1" s="31" t="s">
        <v>1</v>
      </c>
      <c r="D1" s="31" t="s">
        <v>1</v>
      </c>
      <c r="E1" s="31" t="s">
        <v>1</v>
      </c>
      <c r="F1" s="31" t="s">
        <v>1</v>
      </c>
      <c r="G1" s="31" t="s">
        <v>1</v>
      </c>
      <c r="H1" s="31" t="s">
        <v>1</v>
      </c>
      <c r="I1" s="31" t="s">
        <v>1</v>
      </c>
      <c r="J1" s="31" t="s">
        <v>1</v>
      </c>
      <c r="K1" s="31" t="s">
        <v>1</v>
      </c>
      <c r="L1" s="31" t="s">
        <v>1</v>
      </c>
      <c r="M1" s="31" t="s">
        <v>1</v>
      </c>
    </row>
    <row r="2" spans="1:13" ht="18" customHeight="1">
      <c r="A2" s="35" t="s">
        <v>2</v>
      </c>
      <c r="B2" s="36" t="s">
        <v>1</v>
      </c>
      <c r="C2" s="36" t="s">
        <v>1</v>
      </c>
      <c r="D2" s="36" t="s">
        <v>1</v>
      </c>
      <c r="E2" s="36" t="s">
        <v>1</v>
      </c>
      <c r="F2" s="36" t="s">
        <v>1</v>
      </c>
      <c r="G2" s="36" t="s">
        <v>1</v>
      </c>
      <c r="H2" s="36" t="s">
        <v>1</v>
      </c>
      <c r="I2" s="36" t="s">
        <v>1</v>
      </c>
      <c r="J2" s="37" t="s">
        <v>3</v>
      </c>
      <c r="K2" s="36" t="s">
        <v>1</v>
      </c>
      <c r="L2" s="37" t="s">
        <v>4</v>
      </c>
      <c r="M2" s="36" t="s">
        <v>1</v>
      </c>
    </row>
    <row r="3" spans="1:13" ht="18" customHeight="1">
      <c r="A3" s="38" t="s">
        <v>5</v>
      </c>
      <c r="B3" s="38" t="s">
        <v>57</v>
      </c>
      <c r="C3" s="38" t="s">
        <v>1</v>
      </c>
      <c r="D3" s="38" t="s">
        <v>58</v>
      </c>
      <c r="E3" s="38" t="s">
        <v>59</v>
      </c>
      <c r="F3" s="38" t="s">
        <v>1</v>
      </c>
      <c r="G3" s="38" t="s">
        <v>1</v>
      </c>
      <c r="H3" s="38" t="s">
        <v>1</v>
      </c>
      <c r="I3" s="38" t="s">
        <v>1</v>
      </c>
      <c r="J3" s="38" t="s">
        <v>1</v>
      </c>
      <c r="K3" s="38" t="s">
        <v>1</v>
      </c>
      <c r="L3" s="38" t="s">
        <v>1</v>
      </c>
      <c r="M3" s="38" t="s">
        <v>60</v>
      </c>
    </row>
    <row r="4" spans="1:13" ht="18" customHeight="1">
      <c r="A4" s="38" t="s">
        <v>1</v>
      </c>
      <c r="B4" s="26" t="s">
        <v>61</v>
      </c>
      <c r="C4" s="26" t="s">
        <v>62</v>
      </c>
      <c r="D4" s="38" t="s">
        <v>1</v>
      </c>
      <c r="E4" s="26" t="s">
        <v>63</v>
      </c>
      <c r="F4" s="26" t="s">
        <v>64</v>
      </c>
      <c r="G4" s="26" t="s">
        <v>65</v>
      </c>
      <c r="H4" s="26" t="s">
        <v>66</v>
      </c>
      <c r="I4" s="26" t="s">
        <v>67</v>
      </c>
      <c r="J4" s="26" t="s">
        <v>68</v>
      </c>
      <c r="K4" s="26" t="s">
        <v>69</v>
      </c>
      <c r="L4" s="26" t="s">
        <v>70</v>
      </c>
      <c r="M4" s="38" t="s">
        <v>1</v>
      </c>
    </row>
    <row r="5" spans="1:13" ht="18" customHeight="1">
      <c r="A5" s="26" t="s">
        <v>10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</row>
    <row r="6" spans="1:13" ht="16.5" customHeight="1">
      <c r="A6" s="27">
        <v>1</v>
      </c>
      <c r="B6" s="19"/>
      <c r="C6" s="19" t="s">
        <v>58</v>
      </c>
      <c r="D6" s="21">
        <f>E6+M6</f>
        <v>2720913695.3</v>
      </c>
      <c r="E6" s="21">
        <v>2715825585</v>
      </c>
      <c r="F6" s="21">
        <v>2715825585</v>
      </c>
      <c r="G6" s="21"/>
      <c r="H6" s="21"/>
      <c r="I6" s="21"/>
      <c r="J6" s="21"/>
      <c r="K6" s="21"/>
      <c r="L6" s="21"/>
      <c r="M6" s="21">
        <f>M7+M13+M16</f>
        <v>5088110.3</v>
      </c>
    </row>
    <row r="7" spans="1:13" ht="16.5" customHeight="1">
      <c r="A7" s="27">
        <v>2</v>
      </c>
      <c r="B7" s="19" t="s">
        <v>71</v>
      </c>
      <c r="C7" s="19" t="s">
        <v>72</v>
      </c>
      <c r="D7" s="21">
        <f>E7+M7</f>
        <v>26600938.62</v>
      </c>
      <c r="E7" s="21">
        <v>26599235</v>
      </c>
      <c r="F7" s="21">
        <v>26599235</v>
      </c>
      <c r="G7" s="21"/>
      <c r="H7" s="21"/>
      <c r="I7" s="21"/>
      <c r="J7" s="21"/>
      <c r="K7" s="21"/>
      <c r="L7" s="21"/>
      <c r="M7" s="21">
        <v>1703.62</v>
      </c>
    </row>
    <row r="8" spans="1:13" ht="16.5" customHeight="1">
      <c r="A8" s="27">
        <v>3</v>
      </c>
      <c r="B8" s="19" t="s">
        <v>73</v>
      </c>
      <c r="C8" s="19" t="s">
        <v>74</v>
      </c>
      <c r="D8" s="21">
        <f>E8+M8</f>
        <v>26600938.62</v>
      </c>
      <c r="E8" s="21">
        <v>26599235</v>
      </c>
      <c r="F8" s="21">
        <v>26599235</v>
      </c>
      <c r="G8" s="21"/>
      <c r="H8" s="21"/>
      <c r="I8" s="21"/>
      <c r="J8" s="21"/>
      <c r="K8" s="21"/>
      <c r="L8" s="21"/>
      <c r="M8" s="21">
        <v>1703.62</v>
      </c>
    </row>
    <row r="9" spans="1:13" ht="16.5" customHeight="1">
      <c r="A9" s="27">
        <v>4</v>
      </c>
      <c r="B9" s="19" t="s">
        <v>75</v>
      </c>
      <c r="C9" s="19" t="s">
        <v>76</v>
      </c>
      <c r="D9" s="21">
        <f>E9+M9</f>
        <v>17103503.62</v>
      </c>
      <c r="E9" s="21">
        <v>17101800</v>
      </c>
      <c r="F9" s="21">
        <v>17101800</v>
      </c>
      <c r="G9" s="21"/>
      <c r="H9" s="21"/>
      <c r="I9" s="21"/>
      <c r="J9" s="21"/>
      <c r="K9" s="21"/>
      <c r="L9" s="21"/>
      <c r="M9" s="21">
        <v>1703.62</v>
      </c>
    </row>
    <row r="10" spans="1:13" ht="16.5" customHeight="1">
      <c r="A10" s="27">
        <v>5</v>
      </c>
      <c r="B10" s="19" t="s">
        <v>77</v>
      </c>
      <c r="C10" s="19" t="s">
        <v>78</v>
      </c>
      <c r="D10" s="21">
        <v>4512390</v>
      </c>
      <c r="E10" s="21">
        <v>4512390</v>
      </c>
      <c r="F10" s="21">
        <v>4512390</v>
      </c>
      <c r="G10" s="21"/>
      <c r="H10" s="21"/>
      <c r="I10" s="21"/>
      <c r="J10" s="21"/>
      <c r="K10" s="21"/>
      <c r="L10" s="21"/>
      <c r="M10" s="21"/>
    </row>
    <row r="11" spans="1:13" ht="16.5" customHeight="1">
      <c r="A11" s="27">
        <v>6</v>
      </c>
      <c r="B11" s="19" t="s">
        <v>79</v>
      </c>
      <c r="C11" s="19" t="s">
        <v>80</v>
      </c>
      <c r="D11" s="21">
        <v>3423145</v>
      </c>
      <c r="E11" s="21">
        <v>3423145</v>
      </c>
      <c r="F11" s="21">
        <v>3423145</v>
      </c>
      <c r="G11" s="21"/>
      <c r="H11" s="21"/>
      <c r="I11" s="21"/>
      <c r="J11" s="21"/>
      <c r="K11" s="21"/>
      <c r="L11" s="21"/>
      <c r="M11" s="21"/>
    </row>
    <row r="12" spans="1:13" ht="16.5" customHeight="1">
      <c r="A12" s="27">
        <v>7</v>
      </c>
      <c r="B12" s="19" t="s">
        <v>81</v>
      </c>
      <c r="C12" s="19" t="s">
        <v>82</v>
      </c>
      <c r="D12" s="21">
        <v>1561900</v>
      </c>
      <c r="E12" s="21">
        <v>1561900</v>
      </c>
      <c r="F12" s="21">
        <v>1561900</v>
      </c>
      <c r="G12" s="21"/>
      <c r="H12" s="21"/>
      <c r="I12" s="21"/>
      <c r="J12" s="21"/>
      <c r="K12" s="21"/>
      <c r="L12" s="21"/>
      <c r="M12" s="21"/>
    </row>
    <row r="13" spans="1:13" ht="16.5" customHeight="1">
      <c r="A13" s="27">
        <v>8</v>
      </c>
      <c r="B13" s="19">
        <v>205</v>
      </c>
      <c r="C13" s="20" t="s">
        <v>83</v>
      </c>
      <c r="D13" s="21">
        <v>86406.68</v>
      </c>
      <c r="E13" s="28"/>
      <c r="F13" s="21"/>
      <c r="G13" s="21"/>
      <c r="H13" s="21"/>
      <c r="I13" s="21"/>
      <c r="J13" s="21"/>
      <c r="K13" s="21"/>
      <c r="L13" s="21"/>
      <c r="M13" s="21">
        <v>86406.68</v>
      </c>
    </row>
    <row r="14" spans="1:13" ht="16.5" customHeight="1">
      <c r="A14" s="27">
        <v>9</v>
      </c>
      <c r="B14" s="19">
        <v>20502</v>
      </c>
      <c r="C14" s="20" t="s">
        <v>84</v>
      </c>
      <c r="D14" s="21">
        <v>86406.68</v>
      </c>
      <c r="E14" s="28"/>
      <c r="F14" s="21"/>
      <c r="G14" s="21"/>
      <c r="H14" s="21"/>
      <c r="I14" s="21"/>
      <c r="J14" s="21"/>
      <c r="K14" s="21"/>
      <c r="L14" s="21"/>
      <c r="M14" s="21">
        <v>86406.68</v>
      </c>
    </row>
    <row r="15" spans="1:13" ht="16.5" customHeight="1">
      <c r="A15" s="27">
        <v>10</v>
      </c>
      <c r="B15" s="19">
        <v>2050299</v>
      </c>
      <c r="C15" s="20" t="s">
        <v>85</v>
      </c>
      <c r="D15" s="21">
        <v>86406.68</v>
      </c>
      <c r="E15" s="28"/>
      <c r="F15" s="21"/>
      <c r="G15" s="21"/>
      <c r="H15" s="21"/>
      <c r="I15" s="21"/>
      <c r="J15" s="21"/>
      <c r="K15" s="21"/>
      <c r="L15" s="21"/>
      <c r="M15" s="21">
        <v>86406.68</v>
      </c>
    </row>
    <row r="16" spans="1:13" ht="16.5" customHeight="1">
      <c r="A16" s="27">
        <v>11</v>
      </c>
      <c r="B16" s="19" t="s">
        <v>86</v>
      </c>
      <c r="C16" s="19" t="s">
        <v>87</v>
      </c>
      <c r="D16" s="21">
        <v>82200000</v>
      </c>
      <c r="E16" s="21">
        <v>77200000</v>
      </c>
      <c r="F16" s="21">
        <v>77200000</v>
      </c>
      <c r="G16" s="21"/>
      <c r="H16" s="21"/>
      <c r="I16" s="21"/>
      <c r="J16" s="21"/>
      <c r="K16" s="21"/>
      <c r="L16" s="21"/>
      <c r="M16" s="21">
        <v>5000000</v>
      </c>
    </row>
    <row r="17" spans="1:13" ht="16.5" customHeight="1">
      <c r="A17" s="27">
        <v>12</v>
      </c>
      <c r="B17" s="19" t="s">
        <v>88</v>
      </c>
      <c r="C17" s="19" t="s">
        <v>89</v>
      </c>
      <c r="D17" s="21">
        <v>5000000</v>
      </c>
      <c r="E17" s="21"/>
      <c r="F17" s="21"/>
      <c r="G17" s="21"/>
      <c r="H17" s="21"/>
      <c r="I17" s="21"/>
      <c r="J17" s="21"/>
      <c r="K17" s="21"/>
      <c r="L17" s="21"/>
      <c r="M17" s="21">
        <v>5000000</v>
      </c>
    </row>
    <row r="18" spans="1:13" ht="16.5" customHeight="1">
      <c r="A18" s="27">
        <v>13</v>
      </c>
      <c r="B18" s="19" t="s">
        <v>90</v>
      </c>
      <c r="C18" s="19" t="s">
        <v>91</v>
      </c>
      <c r="D18" s="21">
        <v>5000000</v>
      </c>
      <c r="E18" s="21"/>
      <c r="F18" s="21"/>
      <c r="G18" s="21"/>
      <c r="H18" s="21"/>
      <c r="I18" s="21"/>
      <c r="J18" s="21"/>
      <c r="K18" s="21"/>
      <c r="L18" s="21"/>
      <c r="M18" s="21">
        <v>5000000</v>
      </c>
    </row>
    <row r="19" spans="1:13" ht="16.5" customHeight="1">
      <c r="A19" s="27">
        <v>14</v>
      </c>
      <c r="B19" s="19" t="s">
        <v>92</v>
      </c>
      <c r="C19" s="19" t="s">
        <v>93</v>
      </c>
      <c r="D19" s="21">
        <v>200000</v>
      </c>
      <c r="E19" s="21">
        <v>200000</v>
      </c>
      <c r="F19" s="21">
        <v>200000</v>
      </c>
      <c r="G19" s="21"/>
      <c r="H19" s="21"/>
      <c r="I19" s="21"/>
      <c r="J19" s="21"/>
      <c r="K19" s="21"/>
      <c r="L19" s="21"/>
      <c r="M19" s="21"/>
    </row>
    <row r="20" spans="1:13" ht="16.5" customHeight="1">
      <c r="A20" s="27">
        <v>15</v>
      </c>
      <c r="B20" s="19" t="s">
        <v>94</v>
      </c>
      <c r="C20" s="19" t="s">
        <v>95</v>
      </c>
      <c r="D20" s="21">
        <v>200000</v>
      </c>
      <c r="E20" s="21">
        <v>200000</v>
      </c>
      <c r="F20" s="21">
        <v>200000</v>
      </c>
      <c r="G20" s="21"/>
      <c r="H20" s="21"/>
      <c r="I20" s="21"/>
      <c r="J20" s="21"/>
      <c r="K20" s="21"/>
      <c r="L20" s="21"/>
      <c r="M20" s="21"/>
    </row>
    <row r="21" spans="1:13" ht="16.5" customHeight="1">
      <c r="A21" s="27">
        <v>16</v>
      </c>
      <c r="B21" s="19" t="s">
        <v>96</v>
      </c>
      <c r="C21" s="19" t="s">
        <v>97</v>
      </c>
      <c r="D21" s="21">
        <v>77000000</v>
      </c>
      <c r="E21" s="21">
        <v>77000000</v>
      </c>
      <c r="F21" s="21">
        <v>77000000</v>
      </c>
      <c r="G21" s="21"/>
      <c r="H21" s="21"/>
      <c r="I21" s="21"/>
      <c r="J21" s="21"/>
      <c r="K21" s="21"/>
      <c r="L21" s="21"/>
      <c r="M21" s="21"/>
    </row>
    <row r="22" spans="1:13" ht="16.5" customHeight="1">
      <c r="A22" s="27">
        <v>17</v>
      </c>
      <c r="B22" s="19" t="s">
        <v>98</v>
      </c>
      <c r="C22" s="19" t="s">
        <v>97</v>
      </c>
      <c r="D22" s="21">
        <v>77000000</v>
      </c>
      <c r="E22" s="21">
        <v>77000000</v>
      </c>
      <c r="F22" s="21">
        <v>77000000</v>
      </c>
      <c r="G22" s="21"/>
      <c r="H22" s="21"/>
      <c r="I22" s="21"/>
      <c r="J22" s="21"/>
      <c r="K22" s="21"/>
      <c r="L22" s="21"/>
      <c r="M22" s="21"/>
    </row>
    <row r="23" spans="1:13" ht="16.5" customHeight="1">
      <c r="A23" s="27">
        <v>18</v>
      </c>
      <c r="B23" s="19" t="s">
        <v>99</v>
      </c>
      <c r="C23" s="19" t="s">
        <v>100</v>
      </c>
      <c r="D23" s="21">
        <v>3784250</v>
      </c>
      <c r="E23" s="21">
        <v>3784250</v>
      </c>
      <c r="F23" s="21">
        <v>3784250</v>
      </c>
      <c r="G23" s="21"/>
      <c r="H23" s="21"/>
      <c r="I23" s="21"/>
      <c r="J23" s="21"/>
      <c r="K23" s="21"/>
      <c r="L23" s="21"/>
      <c r="M23" s="21"/>
    </row>
    <row r="24" spans="1:13" ht="16.5" customHeight="1">
      <c r="A24" s="27">
        <v>19</v>
      </c>
      <c r="B24" s="19" t="s">
        <v>101</v>
      </c>
      <c r="C24" s="19" t="s">
        <v>102</v>
      </c>
      <c r="D24" s="21">
        <v>1634000</v>
      </c>
      <c r="E24" s="21">
        <v>1634000</v>
      </c>
      <c r="F24" s="21">
        <v>1634000</v>
      </c>
      <c r="G24" s="21"/>
      <c r="H24" s="21"/>
      <c r="I24" s="21"/>
      <c r="J24" s="21"/>
      <c r="K24" s="21"/>
      <c r="L24" s="21"/>
      <c r="M24" s="21"/>
    </row>
    <row r="25" spans="1:13" ht="16.5" customHeight="1">
      <c r="A25" s="27">
        <v>20</v>
      </c>
      <c r="B25" s="19" t="s">
        <v>103</v>
      </c>
      <c r="C25" s="19" t="s">
        <v>104</v>
      </c>
      <c r="D25" s="21">
        <v>1634000</v>
      </c>
      <c r="E25" s="21">
        <v>1634000</v>
      </c>
      <c r="F25" s="21">
        <v>1634000</v>
      </c>
      <c r="G25" s="21"/>
      <c r="H25" s="21"/>
      <c r="I25" s="21"/>
      <c r="J25" s="21"/>
      <c r="K25" s="21"/>
      <c r="L25" s="21"/>
      <c r="M25" s="21"/>
    </row>
    <row r="26" spans="1:13" ht="16.5" customHeight="1">
      <c r="A26" s="27">
        <v>21</v>
      </c>
      <c r="B26" s="19" t="s">
        <v>105</v>
      </c>
      <c r="C26" s="19" t="s">
        <v>106</v>
      </c>
      <c r="D26" s="21">
        <v>2150250</v>
      </c>
      <c r="E26" s="21">
        <v>2150250</v>
      </c>
      <c r="F26" s="21">
        <v>2150250</v>
      </c>
      <c r="G26" s="21"/>
      <c r="H26" s="21"/>
      <c r="I26" s="21"/>
      <c r="J26" s="21"/>
      <c r="K26" s="21"/>
      <c r="L26" s="21"/>
      <c r="M26" s="21"/>
    </row>
    <row r="27" spans="1:13" ht="16.5" customHeight="1">
      <c r="A27" s="27">
        <v>22</v>
      </c>
      <c r="B27" s="19" t="s">
        <v>107</v>
      </c>
      <c r="C27" s="19" t="s">
        <v>108</v>
      </c>
      <c r="D27" s="21">
        <v>1000000</v>
      </c>
      <c r="E27" s="21">
        <v>1000000</v>
      </c>
      <c r="F27" s="21">
        <v>1000000</v>
      </c>
      <c r="G27" s="21"/>
      <c r="H27" s="21"/>
      <c r="I27" s="21"/>
      <c r="J27" s="21"/>
      <c r="K27" s="21"/>
      <c r="L27" s="21"/>
      <c r="M27" s="21"/>
    </row>
    <row r="28" spans="1:13" ht="16.5" customHeight="1">
      <c r="A28" s="27">
        <v>23</v>
      </c>
      <c r="B28" s="19" t="s">
        <v>109</v>
      </c>
      <c r="C28" s="19" t="s">
        <v>110</v>
      </c>
      <c r="D28" s="21">
        <v>1150250</v>
      </c>
      <c r="E28" s="21">
        <v>1150250</v>
      </c>
      <c r="F28" s="21">
        <v>1150250</v>
      </c>
      <c r="G28" s="21"/>
      <c r="H28" s="21"/>
      <c r="I28" s="21"/>
      <c r="J28" s="21"/>
      <c r="K28" s="21"/>
      <c r="L28" s="21"/>
      <c r="M28" s="21"/>
    </row>
    <row r="29" spans="1:13" ht="16.5" customHeight="1">
      <c r="A29" s="27">
        <v>24</v>
      </c>
      <c r="B29" s="19" t="s">
        <v>111</v>
      </c>
      <c r="C29" s="19" t="s">
        <v>112</v>
      </c>
      <c r="D29" s="21">
        <v>2601952700</v>
      </c>
      <c r="E29" s="21">
        <v>2601952700</v>
      </c>
      <c r="F29" s="21">
        <v>2601952700</v>
      </c>
      <c r="G29" s="21"/>
      <c r="H29" s="21"/>
      <c r="I29" s="21"/>
      <c r="J29" s="21"/>
      <c r="K29" s="21"/>
      <c r="L29" s="21"/>
      <c r="M29" s="21"/>
    </row>
    <row r="30" spans="1:13" ht="16.5" customHeight="1">
      <c r="A30" s="27">
        <v>25</v>
      </c>
      <c r="B30" s="19" t="s">
        <v>113</v>
      </c>
      <c r="C30" s="19" t="s">
        <v>114</v>
      </c>
      <c r="D30" s="21">
        <v>16696000</v>
      </c>
      <c r="E30" s="21">
        <v>16696000</v>
      </c>
      <c r="F30" s="21">
        <v>16696000</v>
      </c>
      <c r="G30" s="21"/>
      <c r="H30" s="21"/>
      <c r="I30" s="21"/>
      <c r="J30" s="21"/>
      <c r="K30" s="21"/>
      <c r="L30" s="21"/>
      <c r="M30" s="21"/>
    </row>
    <row r="31" spans="1:13" ht="16.5" customHeight="1">
      <c r="A31" s="27">
        <v>26</v>
      </c>
      <c r="B31" s="19" t="s">
        <v>115</v>
      </c>
      <c r="C31" s="19" t="s">
        <v>78</v>
      </c>
      <c r="D31" s="21">
        <v>12196000</v>
      </c>
      <c r="E31" s="21">
        <v>12196000</v>
      </c>
      <c r="F31" s="21">
        <v>12196000</v>
      </c>
      <c r="G31" s="21"/>
      <c r="H31" s="21"/>
      <c r="I31" s="21"/>
      <c r="J31" s="21"/>
      <c r="K31" s="21"/>
      <c r="L31" s="21"/>
      <c r="M31" s="21"/>
    </row>
    <row r="32" spans="1:13" ht="16.5" customHeight="1">
      <c r="A32" s="27">
        <v>27</v>
      </c>
      <c r="B32" s="19" t="s">
        <v>116</v>
      </c>
      <c r="C32" s="19" t="s">
        <v>117</v>
      </c>
      <c r="D32" s="21">
        <v>4500000</v>
      </c>
      <c r="E32" s="21">
        <v>4500000</v>
      </c>
      <c r="F32" s="21">
        <v>4500000</v>
      </c>
      <c r="G32" s="21"/>
      <c r="H32" s="21"/>
      <c r="I32" s="21"/>
      <c r="J32" s="21"/>
      <c r="K32" s="21"/>
      <c r="L32" s="21"/>
      <c r="M32" s="21"/>
    </row>
    <row r="33" spans="1:13" ht="16.5" customHeight="1">
      <c r="A33" s="27">
        <v>28</v>
      </c>
      <c r="B33" s="19" t="s">
        <v>118</v>
      </c>
      <c r="C33" s="19" t="s">
        <v>119</v>
      </c>
      <c r="D33" s="21">
        <v>1780000</v>
      </c>
      <c r="E33" s="21">
        <v>1780000</v>
      </c>
      <c r="F33" s="21">
        <v>1780000</v>
      </c>
      <c r="G33" s="21"/>
      <c r="H33" s="21"/>
      <c r="I33" s="21"/>
      <c r="J33" s="21"/>
      <c r="K33" s="21"/>
      <c r="L33" s="21"/>
      <c r="M33" s="21"/>
    </row>
    <row r="34" spans="1:13" ht="16.5" customHeight="1">
      <c r="A34" s="27">
        <v>29</v>
      </c>
      <c r="B34" s="19" t="s">
        <v>120</v>
      </c>
      <c r="C34" s="19" t="s">
        <v>119</v>
      </c>
      <c r="D34" s="21">
        <v>1780000</v>
      </c>
      <c r="E34" s="21">
        <v>1780000</v>
      </c>
      <c r="F34" s="21">
        <v>1780000</v>
      </c>
      <c r="G34" s="21"/>
      <c r="H34" s="21"/>
      <c r="I34" s="21"/>
      <c r="J34" s="21"/>
      <c r="K34" s="21"/>
      <c r="L34" s="21"/>
      <c r="M34" s="21"/>
    </row>
    <row r="35" spans="1:13" ht="16.5" customHeight="1">
      <c r="A35" s="27">
        <v>30</v>
      </c>
      <c r="B35" s="19" t="s">
        <v>121</v>
      </c>
      <c r="C35" s="19" t="s">
        <v>122</v>
      </c>
      <c r="D35" s="21">
        <v>1078676700</v>
      </c>
      <c r="E35" s="21">
        <v>1078676700</v>
      </c>
      <c r="F35" s="21">
        <v>1078676700</v>
      </c>
      <c r="G35" s="21"/>
      <c r="H35" s="21"/>
      <c r="I35" s="21"/>
      <c r="J35" s="21"/>
      <c r="K35" s="21"/>
      <c r="L35" s="21"/>
      <c r="M35" s="21"/>
    </row>
    <row r="36" spans="1:13" ht="16.5" customHeight="1">
      <c r="A36" s="27">
        <v>31</v>
      </c>
      <c r="B36" s="19" t="s">
        <v>123</v>
      </c>
      <c r="C36" s="19" t="s">
        <v>124</v>
      </c>
      <c r="D36" s="21">
        <v>1078676700</v>
      </c>
      <c r="E36" s="21">
        <v>1078676700</v>
      </c>
      <c r="F36" s="21">
        <v>1078676700</v>
      </c>
      <c r="G36" s="21"/>
      <c r="H36" s="21"/>
      <c r="I36" s="21"/>
      <c r="J36" s="21"/>
      <c r="K36" s="21"/>
      <c r="L36" s="21"/>
      <c r="M36" s="21"/>
    </row>
    <row r="37" spans="1:13" ht="16.5" customHeight="1">
      <c r="A37" s="27">
        <v>32</v>
      </c>
      <c r="B37" s="19" t="s">
        <v>125</v>
      </c>
      <c r="C37" s="19" t="s">
        <v>126</v>
      </c>
      <c r="D37" s="21">
        <v>600000</v>
      </c>
      <c r="E37" s="21">
        <v>600000</v>
      </c>
      <c r="F37" s="21">
        <v>600000</v>
      </c>
      <c r="G37" s="21"/>
      <c r="H37" s="21"/>
      <c r="I37" s="21"/>
      <c r="J37" s="21"/>
      <c r="K37" s="21"/>
      <c r="L37" s="21"/>
      <c r="M37" s="21"/>
    </row>
    <row r="38" spans="1:13" ht="16.5" customHeight="1">
      <c r="A38" s="27">
        <v>33</v>
      </c>
      <c r="B38" s="19" t="s">
        <v>127</v>
      </c>
      <c r="C38" s="19" t="s">
        <v>126</v>
      </c>
      <c r="D38" s="21">
        <v>600000</v>
      </c>
      <c r="E38" s="21">
        <v>600000</v>
      </c>
      <c r="F38" s="21">
        <v>600000</v>
      </c>
      <c r="G38" s="21"/>
      <c r="H38" s="21"/>
      <c r="I38" s="21"/>
      <c r="J38" s="21"/>
      <c r="K38" s="21"/>
      <c r="L38" s="21"/>
      <c r="M38" s="21"/>
    </row>
    <row r="39" spans="1:13" ht="16.5" customHeight="1">
      <c r="A39" s="27">
        <v>34</v>
      </c>
      <c r="B39" s="19" t="s">
        <v>128</v>
      </c>
      <c r="C39" s="19" t="s">
        <v>129</v>
      </c>
      <c r="D39" s="21">
        <v>1504200000</v>
      </c>
      <c r="E39" s="21">
        <v>1504200000</v>
      </c>
      <c r="F39" s="21">
        <v>1504200000</v>
      </c>
      <c r="G39" s="21"/>
      <c r="H39" s="21"/>
      <c r="I39" s="21"/>
      <c r="J39" s="21"/>
      <c r="K39" s="21"/>
      <c r="L39" s="21"/>
      <c r="M39" s="21"/>
    </row>
    <row r="40" spans="1:13" ht="16.5" customHeight="1">
      <c r="A40" s="27">
        <v>35</v>
      </c>
      <c r="B40" s="19" t="s">
        <v>130</v>
      </c>
      <c r="C40" s="19" t="s">
        <v>131</v>
      </c>
      <c r="D40" s="21">
        <v>1404200000</v>
      </c>
      <c r="E40" s="21">
        <v>1404200000</v>
      </c>
      <c r="F40" s="21">
        <v>1404200000</v>
      </c>
      <c r="G40" s="21"/>
      <c r="H40" s="21"/>
      <c r="I40" s="21"/>
      <c r="J40" s="21"/>
      <c r="K40" s="21"/>
      <c r="L40" s="21"/>
      <c r="M40" s="21"/>
    </row>
    <row r="41" spans="1:13" ht="16.5" customHeight="1">
      <c r="A41" s="27">
        <v>36</v>
      </c>
      <c r="B41" s="19" t="s">
        <v>132</v>
      </c>
      <c r="C41" s="19" t="s">
        <v>133</v>
      </c>
      <c r="D41" s="21">
        <v>100000000</v>
      </c>
      <c r="E41" s="21">
        <v>100000000</v>
      </c>
      <c r="F41" s="21">
        <v>100000000</v>
      </c>
      <c r="G41" s="21"/>
      <c r="H41" s="21"/>
      <c r="I41" s="21"/>
      <c r="J41" s="21"/>
      <c r="K41" s="21"/>
      <c r="L41" s="21"/>
      <c r="M41" s="21"/>
    </row>
    <row r="42" spans="1:13" ht="16.5" customHeight="1">
      <c r="A42" s="27">
        <v>37</v>
      </c>
      <c r="B42" s="19" t="s">
        <v>134</v>
      </c>
      <c r="C42" s="19" t="s">
        <v>135</v>
      </c>
      <c r="D42" s="21">
        <v>6279400</v>
      </c>
      <c r="E42" s="21">
        <v>6279400</v>
      </c>
      <c r="F42" s="21">
        <v>6279400</v>
      </c>
      <c r="G42" s="21"/>
      <c r="H42" s="21"/>
      <c r="I42" s="21"/>
      <c r="J42" s="21"/>
      <c r="K42" s="21"/>
      <c r="L42" s="21"/>
      <c r="M42" s="21"/>
    </row>
    <row r="43" spans="1:13" ht="16.5" customHeight="1">
      <c r="A43" s="27">
        <v>38</v>
      </c>
      <c r="B43" s="19" t="s">
        <v>136</v>
      </c>
      <c r="C43" s="19" t="s">
        <v>137</v>
      </c>
      <c r="D43" s="21">
        <v>6279400</v>
      </c>
      <c r="E43" s="21">
        <v>6279400</v>
      </c>
      <c r="F43" s="21">
        <v>6279400</v>
      </c>
      <c r="G43" s="21"/>
      <c r="H43" s="21"/>
      <c r="I43" s="21"/>
      <c r="J43" s="21"/>
      <c r="K43" s="21"/>
      <c r="L43" s="21"/>
      <c r="M43" s="21"/>
    </row>
    <row r="44" spans="1:13" ht="16.5" customHeight="1">
      <c r="A44" s="27">
        <v>39</v>
      </c>
      <c r="B44" s="19" t="s">
        <v>138</v>
      </c>
      <c r="C44" s="19" t="s">
        <v>139</v>
      </c>
      <c r="D44" s="21">
        <v>6279400</v>
      </c>
      <c r="E44" s="21">
        <v>6279400</v>
      </c>
      <c r="F44" s="21">
        <v>6279400</v>
      </c>
      <c r="G44" s="21"/>
      <c r="H44" s="21"/>
      <c r="I44" s="21"/>
      <c r="J44" s="21"/>
      <c r="K44" s="21"/>
      <c r="L44" s="21"/>
      <c r="M44" s="21"/>
    </row>
    <row r="45" spans="1:13" ht="16.5" customHeight="1">
      <c r="A45" s="27">
        <v>40</v>
      </c>
      <c r="B45" s="19" t="s">
        <v>140</v>
      </c>
      <c r="C45" s="19" t="s">
        <v>141</v>
      </c>
      <c r="D45" s="21">
        <v>10000</v>
      </c>
      <c r="E45" s="21">
        <v>10000</v>
      </c>
      <c r="F45" s="21">
        <v>10000</v>
      </c>
      <c r="G45" s="21"/>
      <c r="H45" s="21"/>
      <c r="I45" s="21"/>
      <c r="J45" s="21"/>
      <c r="K45" s="21"/>
      <c r="L45" s="21"/>
      <c r="M45" s="21"/>
    </row>
    <row r="46" spans="1:13" ht="16.5" customHeight="1">
      <c r="A46" s="27">
        <v>41</v>
      </c>
      <c r="B46" s="19" t="s">
        <v>142</v>
      </c>
      <c r="C46" s="19" t="s">
        <v>143</v>
      </c>
      <c r="D46" s="21">
        <v>10000</v>
      </c>
      <c r="E46" s="21">
        <v>10000</v>
      </c>
      <c r="F46" s="21">
        <v>10000</v>
      </c>
      <c r="G46" s="21"/>
      <c r="H46" s="21"/>
      <c r="I46" s="21"/>
      <c r="J46" s="21"/>
      <c r="K46" s="21"/>
      <c r="L46" s="21"/>
      <c r="M46" s="21"/>
    </row>
    <row r="47" spans="1:13" ht="16.5" customHeight="1">
      <c r="A47" s="27">
        <v>42</v>
      </c>
      <c r="B47" s="19" t="s">
        <v>144</v>
      </c>
      <c r="C47" s="19" t="s">
        <v>145</v>
      </c>
      <c r="D47" s="21">
        <v>10000</v>
      </c>
      <c r="E47" s="21">
        <v>10000</v>
      </c>
      <c r="F47" s="21">
        <v>10000</v>
      </c>
      <c r="G47" s="21"/>
      <c r="H47" s="21"/>
      <c r="I47" s="21"/>
      <c r="J47" s="21"/>
      <c r="K47" s="21"/>
      <c r="L47" s="21"/>
      <c r="M47" s="21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zoomScalePageLayoutView="0" workbookViewId="0" topLeftCell="A19">
      <selection activeCell="G34" sqref="G34"/>
    </sheetView>
  </sheetViews>
  <sheetFormatPr defaultColWidth="8.875" defaultRowHeight="15" customHeight="1"/>
  <cols>
    <col min="1" max="1" width="7.125" style="1" customWidth="1"/>
    <col min="2" max="2" width="10.125" style="2" customWidth="1"/>
    <col min="3" max="3" width="41.50390625" style="2" customWidth="1"/>
    <col min="4" max="4" width="14.375" style="3" customWidth="1"/>
    <col min="5" max="5" width="14.00390625" style="3" customWidth="1"/>
    <col min="6" max="6" width="17.50390625" style="3" customWidth="1"/>
    <col min="7" max="7" width="11.125" style="3" customWidth="1"/>
    <col min="8" max="8" width="17.125" style="3" customWidth="1"/>
    <col min="9" max="9" width="19.125" style="3" customWidth="1"/>
    <col min="10" max="16384" width="8.875" style="4" customWidth="1"/>
  </cols>
  <sheetData>
    <row r="1" spans="1:9" ht="26.25" customHeight="1">
      <c r="A1" s="39" t="s">
        <v>146</v>
      </c>
      <c r="B1" s="39"/>
      <c r="C1" s="39"/>
      <c r="D1" s="39"/>
      <c r="E1" s="39"/>
      <c r="F1" s="39"/>
      <c r="G1" s="39"/>
      <c r="H1" s="39"/>
      <c r="I1" s="39"/>
    </row>
    <row r="2" spans="1:9" ht="18" customHeight="1">
      <c r="A2" s="32" t="s">
        <v>2</v>
      </c>
      <c r="B2" s="32" t="s">
        <v>1</v>
      </c>
      <c r="C2" s="33" t="s">
        <v>1</v>
      </c>
      <c r="D2" s="33" t="s">
        <v>1</v>
      </c>
      <c r="E2" s="33" t="s">
        <v>1</v>
      </c>
      <c r="F2" s="40" t="s">
        <v>1</v>
      </c>
      <c r="G2" s="33" t="s">
        <v>1</v>
      </c>
      <c r="H2" s="5" t="s">
        <v>3</v>
      </c>
      <c r="I2" s="5" t="s">
        <v>4</v>
      </c>
    </row>
    <row r="3" spans="1:9" ht="18" customHeight="1">
      <c r="A3" s="34" t="s">
        <v>5</v>
      </c>
      <c r="B3" s="34" t="s">
        <v>147</v>
      </c>
      <c r="C3" s="34" t="s">
        <v>1</v>
      </c>
      <c r="D3" s="34" t="s">
        <v>51</v>
      </c>
      <c r="E3" s="34" t="s">
        <v>148</v>
      </c>
      <c r="F3" s="34" t="s">
        <v>149</v>
      </c>
      <c r="G3" s="34" t="s">
        <v>150</v>
      </c>
      <c r="H3" s="34" t="s">
        <v>151</v>
      </c>
      <c r="I3" s="34" t="s">
        <v>152</v>
      </c>
    </row>
    <row r="4" spans="1:9" ht="18" customHeight="1">
      <c r="A4" s="34" t="s">
        <v>1</v>
      </c>
      <c r="B4" s="6" t="s">
        <v>61</v>
      </c>
      <c r="C4" s="6" t="s">
        <v>62</v>
      </c>
      <c r="D4" s="34" t="s">
        <v>1</v>
      </c>
      <c r="E4" s="34" t="s">
        <v>1</v>
      </c>
      <c r="F4" s="34" t="s">
        <v>1</v>
      </c>
      <c r="G4" s="34" t="s">
        <v>1</v>
      </c>
      <c r="H4" s="34" t="s">
        <v>1</v>
      </c>
      <c r="I4" s="34" t="s">
        <v>1</v>
      </c>
    </row>
    <row r="5" spans="1:9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</row>
    <row r="6" spans="1:9" ht="16.5" customHeight="1">
      <c r="A6" s="7">
        <v>1</v>
      </c>
      <c r="B6" s="8"/>
      <c r="C6" s="8" t="s">
        <v>58</v>
      </c>
      <c r="D6" s="21">
        <f>E6+F6</f>
        <v>2720913695.2999997</v>
      </c>
      <c r="E6" s="9">
        <f>17101800+1703.62</f>
        <v>17103503.62</v>
      </c>
      <c r="F6" s="9">
        <f>2703723785+F13</f>
        <v>2703810191.68</v>
      </c>
      <c r="G6" s="9"/>
      <c r="H6" s="10"/>
      <c r="I6" s="10"/>
    </row>
    <row r="7" spans="1:9" ht="16.5" customHeight="1">
      <c r="A7" s="7">
        <v>2</v>
      </c>
      <c r="B7" s="8" t="s">
        <v>71</v>
      </c>
      <c r="C7" s="8" t="s">
        <v>72</v>
      </c>
      <c r="D7" s="21">
        <f>E7+M7</f>
        <v>17103503.62</v>
      </c>
      <c r="E7" s="9">
        <f>17101800+1703.62</f>
        <v>17103503.62</v>
      </c>
      <c r="F7" s="9">
        <v>9497435</v>
      </c>
      <c r="G7" s="9"/>
      <c r="H7" s="10"/>
      <c r="I7" s="10"/>
    </row>
    <row r="8" spans="1:9" ht="16.5" customHeight="1">
      <c r="A8" s="7">
        <v>3</v>
      </c>
      <c r="B8" s="8" t="s">
        <v>73</v>
      </c>
      <c r="C8" s="8" t="s">
        <v>74</v>
      </c>
      <c r="D8" s="21">
        <f>E8+M8</f>
        <v>17103503.62</v>
      </c>
      <c r="E8" s="9">
        <f>17101800+1703.62</f>
        <v>17103503.62</v>
      </c>
      <c r="F8" s="9">
        <v>9497435</v>
      </c>
      <c r="G8" s="9"/>
      <c r="H8" s="10"/>
      <c r="I8" s="10"/>
    </row>
    <row r="9" spans="1:9" ht="16.5" customHeight="1">
      <c r="A9" s="7">
        <v>4</v>
      </c>
      <c r="B9" s="8" t="s">
        <v>75</v>
      </c>
      <c r="C9" s="8" t="s">
        <v>76</v>
      </c>
      <c r="D9" s="21">
        <f>E9+M9</f>
        <v>17103503.62</v>
      </c>
      <c r="E9" s="9">
        <f>17101800+1703.62</f>
        <v>17103503.62</v>
      </c>
      <c r="F9" s="9"/>
      <c r="G9" s="9"/>
      <c r="H9" s="10"/>
      <c r="I9" s="10"/>
    </row>
    <row r="10" spans="1:9" ht="16.5" customHeight="1">
      <c r="A10" s="7">
        <v>5</v>
      </c>
      <c r="B10" s="8" t="s">
        <v>77</v>
      </c>
      <c r="C10" s="8" t="s">
        <v>78</v>
      </c>
      <c r="D10" s="9">
        <v>4512390</v>
      </c>
      <c r="E10" s="9"/>
      <c r="F10" s="9">
        <v>4512390</v>
      </c>
      <c r="G10" s="9"/>
      <c r="H10" s="10"/>
      <c r="I10" s="10"/>
    </row>
    <row r="11" spans="1:9" ht="16.5" customHeight="1">
      <c r="A11" s="7">
        <v>6</v>
      </c>
      <c r="B11" s="8" t="s">
        <v>79</v>
      </c>
      <c r="C11" s="8" t="s">
        <v>80</v>
      </c>
      <c r="D11" s="9">
        <v>3423145</v>
      </c>
      <c r="E11" s="9"/>
      <c r="F11" s="9">
        <v>3423145</v>
      </c>
      <c r="G11" s="9"/>
      <c r="H11" s="10"/>
      <c r="I11" s="10"/>
    </row>
    <row r="12" spans="1:9" ht="16.5" customHeight="1">
      <c r="A12" s="7">
        <v>7</v>
      </c>
      <c r="B12" s="8" t="s">
        <v>81</v>
      </c>
      <c r="C12" s="8" t="s">
        <v>82</v>
      </c>
      <c r="D12" s="9">
        <v>1561900</v>
      </c>
      <c r="E12" s="9"/>
      <c r="F12" s="9">
        <v>1561900</v>
      </c>
      <c r="G12" s="9"/>
      <c r="H12" s="10"/>
      <c r="I12" s="10"/>
    </row>
    <row r="13" spans="1:9" ht="16.5" customHeight="1">
      <c r="A13" s="7">
        <v>8</v>
      </c>
      <c r="B13" s="19">
        <v>205</v>
      </c>
      <c r="C13" s="20" t="s">
        <v>83</v>
      </c>
      <c r="D13" s="21">
        <v>86406.68</v>
      </c>
      <c r="E13" s="9"/>
      <c r="F13" s="21">
        <v>86406.68</v>
      </c>
      <c r="G13" s="9"/>
      <c r="H13" s="10"/>
      <c r="I13" s="10"/>
    </row>
    <row r="14" spans="1:9" ht="16.5" customHeight="1">
      <c r="A14" s="7">
        <v>9</v>
      </c>
      <c r="B14" s="19">
        <v>20502</v>
      </c>
      <c r="C14" s="20" t="s">
        <v>84</v>
      </c>
      <c r="D14" s="21">
        <v>86406.68</v>
      </c>
      <c r="E14" s="9"/>
      <c r="F14" s="21">
        <v>86406.68</v>
      </c>
      <c r="G14" s="9"/>
      <c r="H14" s="10"/>
      <c r="I14" s="10"/>
    </row>
    <row r="15" spans="1:9" ht="16.5" customHeight="1">
      <c r="A15" s="7">
        <v>10</v>
      </c>
      <c r="B15" s="19">
        <v>2050299</v>
      </c>
      <c r="C15" s="20" t="s">
        <v>85</v>
      </c>
      <c r="D15" s="21">
        <v>86406.68</v>
      </c>
      <c r="E15" s="9"/>
      <c r="F15" s="21">
        <v>86406.68</v>
      </c>
      <c r="G15" s="9"/>
      <c r="H15" s="10"/>
      <c r="I15" s="10"/>
    </row>
    <row r="16" spans="1:9" ht="16.5" customHeight="1">
      <c r="A16" s="7">
        <v>11</v>
      </c>
      <c r="B16" s="8" t="s">
        <v>86</v>
      </c>
      <c r="C16" s="8" t="s">
        <v>87</v>
      </c>
      <c r="D16" s="9">
        <v>82200000</v>
      </c>
      <c r="E16" s="9"/>
      <c r="F16" s="9">
        <v>82200000</v>
      </c>
      <c r="G16" s="9"/>
      <c r="H16" s="10"/>
      <c r="I16" s="10"/>
    </row>
    <row r="17" spans="1:9" ht="16.5" customHeight="1">
      <c r="A17" s="7">
        <v>12</v>
      </c>
      <c r="B17" s="8" t="s">
        <v>88</v>
      </c>
      <c r="C17" s="8" t="s">
        <v>89</v>
      </c>
      <c r="D17" s="9">
        <v>5000000</v>
      </c>
      <c r="E17" s="9"/>
      <c r="F17" s="9">
        <v>5000000</v>
      </c>
      <c r="G17" s="9"/>
      <c r="H17" s="10"/>
      <c r="I17" s="10"/>
    </row>
    <row r="18" spans="1:9" ht="16.5" customHeight="1">
      <c r="A18" s="7">
        <v>13</v>
      </c>
      <c r="B18" s="8" t="s">
        <v>90</v>
      </c>
      <c r="C18" s="8" t="s">
        <v>91</v>
      </c>
      <c r="D18" s="9">
        <v>5000000</v>
      </c>
      <c r="E18" s="9"/>
      <c r="F18" s="9">
        <v>5000000</v>
      </c>
      <c r="G18" s="9"/>
      <c r="H18" s="10"/>
      <c r="I18" s="10"/>
    </row>
    <row r="19" spans="1:9" ht="16.5" customHeight="1">
      <c r="A19" s="7">
        <v>14</v>
      </c>
      <c r="B19" s="8" t="s">
        <v>92</v>
      </c>
      <c r="C19" s="8" t="s">
        <v>93</v>
      </c>
      <c r="D19" s="9">
        <v>200000</v>
      </c>
      <c r="E19" s="9"/>
      <c r="F19" s="9">
        <v>200000</v>
      </c>
      <c r="G19" s="9"/>
      <c r="H19" s="10"/>
      <c r="I19" s="10"/>
    </row>
    <row r="20" spans="1:9" ht="16.5" customHeight="1">
      <c r="A20" s="7">
        <v>15</v>
      </c>
      <c r="B20" s="8" t="s">
        <v>94</v>
      </c>
      <c r="C20" s="8" t="s">
        <v>95</v>
      </c>
      <c r="D20" s="9">
        <v>200000</v>
      </c>
      <c r="E20" s="9"/>
      <c r="F20" s="9">
        <v>200000</v>
      </c>
      <c r="G20" s="9"/>
      <c r="H20" s="10"/>
      <c r="I20" s="10"/>
    </row>
    <row r="21" spans="1:9" ht="16.5" customHeight="1">
      <c r="A21" s="7">
        <v>16</v>
      </c>
      <c r="B21" s="8" t="s">
        <v>96</v>
      </c>
      <c r="C21" s="8" t="s">
        <v>97</v>
      </c>
      <c r="D21" s="9">
        <v>77000000</v>
      </c>
      <c r="E21" s="9"/>
      <c r="F21" s="9">
        <v>77000000</v>
      </c>
      <c r="G21" s="9"/>
      <c r="H21" s="10"/>
      <c r="I21" s="10"/>
    </row>
    <row r="22" spans="1:9" ht="16.5" customHeight="1">
      <c r="A22" s="7">
        <v>17</v>
      </c>
      <c r="B22" s="8" t="s">
        <v>98</v>
      </c>
      <c r="C22" s="8" t="s">
        <v>97</v>
      </c>
      <c r="D22" s="9">
        <v>77000000</v>
      </c>
      <c r="E22" s="9"/>
      <c r="F22" s="9">
        <v>77000000</v>
      </c>
      <c r="G22" s="9"/>
      <c r="H22" s="10"/>
      <c r="I22" s="10"/>
    </row>
    <row r="23" spans="1:9" ht="16.5" customHeight="1">
      <c r="A23" s="7">
        <v>18</v>
      </c>
      <c r="B23" s="8" t="s">
        <v>99</v>
      </c>
      <c r="C23" s="8" t="s">
        <v>100</v>
      </c>
      <c r="D23" s="9">
        <v>3784250</v>
      </c>
      <c r="E23" s="9"/>
      <c r="F23" s="9">
        <v>3784250</v>
      </c>
      <c r="G23" s="9"/>
      <c r="H23" s="10"/>
      <c r="I23" s="10"/>
    </row>
    <row r="24" spans="1:9" ht="16.5" customHeight="1">
      <c r="A24" s="7">
        <v>19</v>
      </c>
      <c r="B24" s="8" t="s">
        <v>101</v>
      </c>
      <c r="C24" s="8" t="s">
        <v>102</v>
      </c>
      <c r="D24" s="9">
        <v>1634000</v>
      </c>
      <c r="E24" s="9"/>
      <c r="F24" s="9">
        <v>1634000</v>
      </c>
      <c r="G24" s="9"/>
      <c r="H24" s="10"/>
      <c r="I24" s="10"/>
    </row>
    <row r="25" spans="1:9" ht="16.5" customHeight="1">
      <c r="A25" s="7">
        <v>20</v>
      </c>
      <c r="B25" s="8" t="s">
        <v>103</v>
      </c>
      <c r="C25" s="8" t="s">
        <v>104</v>
      </c>
      <c r="D25" s="9">
        <v>1634000</v>
      </c>
      <c r="E25" s="9"/>
      <c r="F25" s="9">
        <v>1634000</v>
      </c>
      <c r="G25" s="9"/>
      <c r="H25" s="10"/>
      <c r="I25" s="10"/>
    </row>
    <row r="26" spans="1:9" ht="16.5" customHeight="1">
      <c r="A26" s="7">
        <v>21</v>
      </c>
      <c r="B26" s="8" t="s">
        <v>105</v>
      </c>
      <c r="C26" s="8" t="s">
        <v>106</v>
      </c>
      <c r="D26" s="9">
        <v>2150250</v>
      </c>
      <c r="E26" s="9"/>
      <c r="F26" s="9">
        <v>2150250</v>
      </c>
      <c r="G26" s="9"/>
      <c r="H26" s="10"/>
      <c r="I26" s="10"/>
    </row>
    <row r="27" spans="1:9" ht="16.5" customHeight="1">
      <c r="A27" s="7">
        <v>22</v>
      </c>
      <c r="B27" s="8" t="s">
        <v>107</v>
      </c>
      <c r="C27" s="8" t="s">
        <v>108</v>
      </c>
      <c r="D27" s="9">
        <v>1000000</v>
      </c>
      <c r="E27" s="9"/>
      <c r="F27" s="9">
        <v>1000000</v>
      </c>
      <c r="G27" s="9"/>
      <c r="H27" s="10"/>
      <c r="I27" s="10"/>
    </row>
    <row r="28" spans="1:9" ht="16.5" customHeight="1">
      <c r="A28" s="7">
        <v>23</v>
      </c>
      <c r="B28" s="8" t="s">
        <v>109</v>
      </c>
      <c r="C28" s="8" t="s">
        <v>110</v>
      </c>
      <c r="D28" s="9">
        <v>1150250</v>
      </c>
      <c r="E28" s="9"/>
      <c r="F28" s="9">
        <v>1150250</v>
      </c>
      <c r="G28" s="9"/>
      <c r="H28" s="10"/>
      <c r="I28" s="10"/>
    </row>
    <row r="29" spans="1:9" ht="16.5" customHeight="1">
      <c r="A29" s="7">
        <v>24</v>
      </c>
      <c r="B29" s="8" t="s">
        <v>111</v>
      </c>
      <c r="C29" s="8" t="s">
        <v>112</v>
      </c>
      <c r="D29" s="9">
        <v>2601952700</v>
      </c>
      <c r="E29" s="9"/>
      <c r="F29" s="9">
        <v>2601952700</v>
      </c>
      <c r="G29" s="9"/>
      <c r="H29" s="10"/>
      <c r="I29" s="10"/>
    </row>
    <row r="30" spans="1:9" ht="16.5" customHeight="1">
      <c r="A30" s="7">
        <v>25</v>
      </c>
      <c r="B30" s="8" t="s">
        <v>113</v>
      </c>
      <c r="C30" s="8" t="s">
        <v>114</v>
      </c>
      <c r="D30" s="9">
        <v>16696000</v>
      </c>
      <c r="E30" s="9"/>
      <c r="F30" s="9">
        <v>16696000</v>
      </c>
      <c r="G30" s="9"/>
      <c r="H30" s="10"/>
      <c r="I30" s="10"/>
    </row>
    <row r="31" spans="1:9" ht="16.5" customHeight="1">
      <c r="A31" s="7">
        <v>26</v>
      </c>
      <c r="B31" s="8" t="s">
        <v>115</v>
      </c>
      <c r="C31" s="8" t="s">
        <v>78</v>
      </c>
      <c r="D31" s="9">
        <v>12196000</v>
      </c>
      <c r="E31" s="9"/>
      <c r="F31" s="9">
        <v>12196000</v>
      </c>
      <c r="G31" s="9"/>
      <c r="H31" s="10"/>
      <c r="I31" s="10"/>
    </row>
    <row r="32" spans="1:9" ht="16.5" customHeight="1">
      <c r="A32" s="7">
        <v>27</v>
      </c>
      <c r="B32" s="8" t="s">
        <v>116</v>
      </c>
      <c r="C32" s="8" t="s">
        <v>117</v>
      </c>
      <c r="D32" s="9">
        <v>4500000</v>
      </c>
      <c r="E32" s="9"/>
      <c r="F32" s="9">
        <v>4500000</v>
      </c>
      <c r="G32" s="9"/>
      <c r="H32" s="10"/>
      <c r="I32" s="10"/>
    </row>
    <row r="33" spans="1:9" ht="16.5" customHeight="1">
      <c r="A33" s="7">
        <v>28</v>
      </c>
      <c r="B33" s="8" t="s">
        <v>118</v>
      </c>
      <c r="C33" s="8" t="s">
        <v>119</v>
      </c>
      <c r="D33" s="9">
        <v>1780000</v>
      </c>
      <c r="E33" s="9"/>
      <c r="F33" s="9">
        <v>1780000</v>
      </c>
      <c r="G33" s="9"/>
      <c r="H33" s="10"/>
      <c r="I33" s="10"/>
    </row>
    <row r="34" spans="1:9" ht="16.5" customHeight="1">
      <c r="A34" s="7">
        <v>29</v>
      </c>
      <c r="B34" s="8" t="s">
        <v>120</v>
      </c>
      <c r="C34" s="8" t="s">
        <v>119</v>
      </c>
      <c r="D34" s="9">
        <v>1780000</v>
      </c>
      <c r="E34" s="9"/>
      <c r="F34" s="9">
        <v>1780000</v>
      </c>
      <c r="G34" s="9"/>
      <c r="H34" s="10"/>
      <c r="I34" s="10"/>
    </row>
    <row r="35" spans="1:9" ht="16.5" customHeight="1">
      <c r="A35" s="7">
        <v>30</v>
      </c>
      <c r="B35" s="8" t="s">
        <v>121</v>
      </c>
      <c r="C35" s="8" t="s">
        <v>122</v>
      </c>
      <c r="D35" s="9">
        <v>1078676700</v>
      </c>
      <c r="E35" s="9"/>
      <c r="F35" s="9">
        <v>1078676700</v>
      </c>
      <c r="G35" s="9"/>
      <c r="H35" s="10"/>
      <c r="I35" s="10"/>
    </row>
    <row r="36" spans="1:9" ht="16.5" customHeight="1">
      <c r="A36" s="7">
        <v>31</v>
      </c>
      <c r="B36" s="8" t="s">
        <v>123</v>
      </c>
      <c r="C36" s="8" t="s">
        <v>124</v>
      </c>
      <c r="D36" s="9">
        <v>1078676700</v>
      </c>
      <c r="E36" s="9"/>
      <c r="F36" s="9">
        <v>1078676700</v>
      </c>
      <c r="G36" s="9"/>
      <c r="H36" s="10"/>
      <c r="I36" s="10"/>
    </row>
    <row r="37" spans="1:9" ht="16.5" customHeight="1">
      <c r="A37" s="7">
        <v>32</v>
      </c>
      <c r="B37" s="8" t="s">
        <v>125</v>
      </c>
      <c r="C37" s="8" t="s">
        <v>126</v>
      </c>
      <c r="D37" s="9">
        <v>600000</v>
      </c>
      <c r="E37" s="9"/>
      <c r="F37" s="9">
        <v>600000</v>
      </c>
      <c r="G37" s="9"/>
      <c r="H37" s="10"/>
      <c r="I37" s="10"/>
    </row>
    <row r="38" spans="1:9" ht="16.5" customHeight="1">
      <c r="A38" s="7">
        <v>33</v>
      </c>
      <c r="B38" s="8" t="s">
        <v>127</v>
      </c>
      <c r="C38" s="8" t="s">
        <v>126</v>
      </c>
      <c r="D38" s="9">
        <v>600000</v>
      </c>
      <c r="E38" s="9"/>
      <c r="F38" s="9">
        <v>600000</v>
      </c>
      <c r="G38" s="9"/>
      <c r="H38" s="10"/>
      <c r="I38" s="10"/>
    </row>
    <row r="39" spans="1:9" ht="16.5" customHeight="1">
      <c r="A39" s="7">
        <v>34</v>
      </c>
      <c r="B39" s="8" t="s">
        <v>128</v>
      </c>
      <c r="C39" s="8" t="s">
        <v>129</v>
      </c>
      <c r="D39" s="9">
        <v>1504200000</v>
      </c>
      <c r="E39" s="9"/>
      <c r="F39" s="9">
        <v>1504200000</v>
      </c>
      <c r="G39" s="9"/>
      <c r="H39" s="10"/>
      <c r="I39" s="10"/>
    </row>
    <row r="40" spans="1:9" ht="16.5" customHeight="1">
      <c r="A40" s="7">
        <v>35</v>
      </c>
      <c r="B40" s="8" t="s">
        <v>130</v>
      </c>
      <c r="C40" s="8" t="s">
        <v>131</v>
      </c>
      <c r="D40" s="9">
        <v>1404200000</v>
      </c>
      <c r="E40" s="9"/>
      <c r="F40" s="9">
        <v>1404200000</v>
      </c>
      <c r="G40" s="9"/>
      <c r="H40" s="10"/>
      <c r="I40" s="10"/>
    </row>
    <row r="41" spans="1:9" ht="16.5" customHeight="1">
      <c r="A41" s="7">
        <v>36</v>
      </c>
      <c r="B41" s="8" t="s">
        <v>132</v>
      </c>
      <c r="C41" s="8" t="s">
        <v>133</v>
      </c>
      <c r="D41" s="9">
        <v>100000000</v>
      </c>
      <c r="E41" s="9"/>
      <c r="F41" s="9">
        <v>100000000</v>
      </c>
      <c r="G41" s="9"/>
      <c r="H41" s="10"/>
      <c r="I41" s="10"/>
    </row>
    <row r="42" spans="1:9" ht="16.5" customHeight="1">
      <c r="A42" s="7">
        <v>37</v>
      </c>
      <c r="B42" s="8" t="s">
        <v>134</v>
      </c>
      <c r="C42" s="8" t="s">
        <v>135</v>
      </c>
      <c r="D42" s="9">
        <v>6279400</v>
      </c>
      <c r="E42" s="9"/>
      <c r="F42" s="9">
        <v>6279400</v>
      </c>
      <c r="G42" s="9"/>
      <c r="H42" s="10"/>
      <c r="I42" s="10"/>
    </row>
    <row r="43" spans="1:9" ht="16.5" customHeight="1">
      <c r="A43" s="7">
        <v>38</v>
      </c>
      <c r="B43" s="8" t="s">
        <v>136</v>
      </c>
      <c r="C43" s="8" t="s">
        <v>137</v>
      </c>
      <c r="D43" s="9">
        <v>6279400</v>
      </c>
      <c r="E43" s="9"/>
      <c r="F43" s="9">
        <v>6279400</v>
      </c>
      <c r="G43" s="9"/>
      <c r="H43" s="10"/>
      <c r="I43" s="10"/>
    </row>
    <row r="44" spans="1:9" ht="16.5" customHeight="1">
      <c r="A44" s="7">
        <v>39</v>
      </c>
      <c r="B44" s="8" t="s">
        <v>138</v>
      </c>
      <c r="C44" s="8" t="s">
        <v>139</v>
      </c>
      <c r="D44" s="9">
        <v>6279400</v>
      </c>
      <c r="E44" s="9"/>
      <c r="F44" s="9">
        <v>6279400</v>
      </c>
      <c r="G44" s="9"/>
      <c r="H44" s="10"/>
      <c r="I44" s="10"/>
    </row>
    <row r="45" spans="1:9" ht="16.5" customHeight="1">
      <c r="A45" s="7">
        <v>40</v>
      </c>
      <c r="B45" s="8" t="s">
        <v>140</v>
      </c>
      <c r="C45" s="8" t="s">
        <v>141</v>
      </c>
      <c r="D45" s="9">
        <v>10000</v>
      </c>
      <c r="E45" s="9"/>
      <c r="F45" s="9">
        <v>10000</v>
      </c>
      <c r="G45" s="9"/>
      <c r="H45" s="10"/>
      <c r="I45" s="10"/>
    </row>
    <row r="46" spans="1:9" ht="16.5" customHeight="1">
      <c r="A46" s="7">
        <v>41</v>
      </c>
      <c r="B46" s="8" t="s">
        <v>142</v>
      </c>
      <c r="C46" s="8" t="s">
        <v>143</v>
      </c>
      <c r="D46" s="9">
        <v>10000</v>
      </c>
      <c r="E46" s="9"/>
      <c r="F46" s="9">
        <v>10000</v>
      </c>
      <c r="G46" s="9"/>
      <c r="H46" s="10"/>
      <c r="I46" s="10"/>
    </row>
    <row r="47" spans="1:9" ht="16.5" customHeight="1">
      <c r="A47" s="7">
        <v>42</v>
      </c>
      <c r="B47" s="8" t="s">
        <v>144</v>
      </c>
      <c r="C47" s="8" t="s">
        <v>145</v>
      </c>
      <c r="D47" s="9">
        <v>10000</v>
      </c>
      <c r="E47" s="9"/>
      <c r="F47" s="9">
        <v>10000</v>
      </c>
      <c r="G47" s="9"/>
      <c r="H47" s="10"/>
      <c r="I47" s="10"/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11">
      <selection activeCell="F20" sqref="F20"/>
    </sheetView>
  </sheetViews>
  <sheetFormatPr defaultColWidth="8.875" defaultRowHeight="15" customHeight="1"/>
  <cols>
    <col min="1" max="1" width="7.125" style="1" customWidth="1"/>
    <col min="2" max="2" width="25.75390625" style="2" customWidth="1"/>
    <col min="3" max="3" width="14.50390625" style="3" customWidth="1"/>
    <col min="4" max="4" width="36.375" style="2" customWidth="1"/>
    <col min="5" max="5" width="12.375" style="3" customWidth="1"/>
    <col min="6" max="6" width="21.00390625" style="3" customWidth="1"/>
    <col min="7" max="7" width="22.75390625" style="3" customWidth="1"/>
    <col min="8" max="8" width="28.75390625" style="3" customWidth="1"/>
    <col min="9" max="16384" width="8.875" style="4" customWidth="1"/>
  </cols>
  <sheetData>
    <row r="1" spans="1:8" ht="25.5" customHeight="1">
      <c r="A1" s="39" t="s">
        <v>153</v>
      </c>
      <c r="B1" s="39" t="s">
        <v>1</v>
      </c>
      <c r="C1" s="39" t="s">
        <v>1</v>
      </c>
      <c r="D1" s="39" t="s">
        <v>1</v>
      </c>
      <c r="E1" s="39" t="s">
        <v>1</v>
      </c>
      <c r="F1" s="39" t="s">
        <v>1</v>
      </c>
      <c r="G1" s="39" t="s">
        <v>1</v>
      </c>
      <c r="H1" s="39" t="s">
        <v>1</v>
      </c>
    </row>
    <row r="2" spans="1:8" ht="18" customHeight="1">
      <c r="A2" s="32" t="s">
        <v>2</v>
      </c>
      <c r="B2" s="33" t="s">
        <v>1</v>
      </c>
      <c r="C2" s="33" t="s">
        <v>1</v>
      </c>
      <c r="D2" s="33" t="s">
        <v>1</v>
      </c>
      <c r="E2" s="40" t="s">
        <v>1</v>
      </c>
      <c r="F2" s="33" t="s">
        <v>1</v>
      </c>
      <c r="G2" s="5" t="s">
        <v>3</v>
      </c>
      <c r="H2" s="5" t="s">
        <v>4</v>
      </c>
    </row>
    <row r="3" spans="1:8" ht="18" customHeight="1">
      <c r="A3" s="34" t="s">
        <v>5</v>
      </c>
      <c r="B3" s="34" t="s">
        <v>6</v>
      </c>
      <c r="C3" s="34" t="s">
        <v>1</v>
      </c>
      <c r="D3" s="34" t="s">
        <v>7</v>
      </c>
      <c r="E3" s="34" t="s">
        <v>1</v>
      </c>
      <c r="F3" s="34" t="s">
        <v>1</v>
      </c>
      <c r="G3" s="34" t="s">
        <v>1</v>
      </c>
      <c r="H3" s="34" t="s">
        <v>1</v>
      </c>
    </row>
    <row r="4" spans="1:8" ht="18" customHeight="1">
      <c r="A4" s="34" t="s">
        <v>1</v>
      </c>
      <c r="B4" s="6" t="s">
        <v>8</v>
      </c>
      <c r="C4" s="6" t="s">
        <v>154</v>
      </c>
      <c r="D4" s="6" t="s">
        <v>8</v>
      </c>
      <c r="E4" s="6" t="s">
        <v>58</v>
      </c>
      <c r="F4" s="6" t="s">
        <v>155</v>
      </c>
      <c r="G4" s="6" t="s">
        <v>156</v>
      </c>
      <c r="H4" s="6" t="s">
        <v>157</v>
      </c>
    </row>
    <row r="5" spans="1:8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ht="16.5" customHeight="1">
      <c r="A6" s="7">
        <v>1</v>
      </c>
      <c r="B6" s="8" t="s">
        <v>158</v>
      </c>
      <c r="C6" s="9">
        <v>1211625585</v>
      </c>
      <c r="D6" s="8" t="s">
        <v>12</v>
      </c>
      <c r="E6" s="9">
        <f>26599235+1703.62</f>
        <v>26600938.62</v>
      </c>
      <c r="F6" s="9">
        <f>26599235+1703.62</f>
        <v>26600938.62</v>
      </c>
      <c r="G6" s="9"/>
      <c r="H6" s="10"/>
    </row>
    <row r="7" spans="1:8" ht="16.5" customHeight="1">
      <c r="A7" s="7">
        <v>2</v>
      </c>
      <c r="B7" s="8" t="s">
        <v>159</v>
      </c>
      <c r="C7" s="9">
        <v>1504200000</v>
      </c>
      <c r="D7" s="8" t="s">
        <v>14</v>
      </c>
      <c r="E7" s="9"/>
      <c r="F7" s="9"/>
      <c r="G7" s="9"/>
      <c r="H7" s="10"/>
    </row>
    <row r="8" spans="1:8" ht="16.5" customHeight="1">
      <c r="A8" s="7">
        <v>3</v>
      </c>
      <c r="B8" s="8" t="s">
        <v>160</v>
      </c>
      <c r="C8" s="9"/>
      <c r="D8" s="8" t="s">
        <v>16</v>
      </c>
      <c r="E8" s="9"/>
      <c r="F8" s="9"/>
      <c r="G8" s="9"/>
      <c r="H8" s="10"/>
    </row>
    <row r="9" spans="1:8" ht="16.5" customHeight="1">
      <c r="A9" s="7">
        <v>4</v>
      </c>
      <c r="B9" s="8"/>
      <c r="C9" s="9"/>
      <c r="D9" s="8" t="s">
        <v>18</v>
      </c>
      <c r="E9" s="9"/>
      <c r="F9" s="9"/>
      <c r="G9" s="9"/>
      <c r="H9" s="10"/>
    </row>
    <row r="10" spans="1:8" ht="16.5" customHeight="1">
      <c r="A10" s="7">
        <v>5</v>
      </c>
      <c r="B10" s="8"/>
      <c r="C10" s="9"/>
      <c r="D10" s="8" t="s">
        <v>20</v>
      </c>
      <c r="E10" s="9">
        <v>86406.68</v>
      </c>
      <c r="F10" s="9">
        <v>86406.68</v>
      </c>
      <c r="G10" s="9"/>
      <c r="H10" s="10"/>
    </row>
    <row r="11" spans="1:8" ht="16.5" customHeight="1">
      <c r="A11" s="7">
        <v>6</v>
      </c>
      <c r="B11" s="8"/>
      <c r="C11" s="9"/>
      <c r="D11" s="8" t="s">
        <v>22</v>
      </c>
      <c r="E11" s="9">
        <v>82200000</v>
      </c>
      <c r="F11" s="9">
        <v>82200000</v>
      </c>
      <c r="G11" s="9"/>
      <c r="H11" s="10"/>
    </row>
    <row r="12" spans="1:8" ht="16.5" customHeight="1">
      <c r="A12" s="7">
        <v>7</v>
      </c>
      <c r="B12" s="8"/>
      <c r="C12" s="9"/>
      <c r="D12" s="8" t="s">
        <v>24</v>
      </c>
      <c r="E12" s="9"/>
      <c r="F12" s="9"/>
      <c r="G12" s="9"/>
      <c r="H12" s="10"/>
    </row>
    <row r="13" spans="1:8" ht="16.5" customHeight="1">
      <c r="A13" s="7">
        <v>8</v>
      </c>
      <c r="B13" s="8"/>
      <c r="C13" s="9"/>
      <c r="D13" s="8" t="s">
        <v>26</v>
      </c>
      <c r="E13" s="9"/>
      <c r="F13" s="9"/>
      <c r="G13" s="9"/>
      <c r="H13" s="10"/>
    </row>
    <row r="14" spans="1:8" ht="16.5" customHeight="1">
      <c r="A14" s="7">
        <v>9</v>
      </c>
      <c r="B14" s="8"/>
      <c r="C14" s="9"/>
      <c r="D14" s="8" t="s">
        <v>28</v>
      </c>
      <c r="E14" s="9"/>
      <c r="F14" s="9"/>
      <c r="G14" s="9"/>
      <c r="H14" s="10"/>
    </row>
    <row r="15" spans="1:8" ht="16.5" customHeight="1">
      <c r="A15" s="7">
        <v>10</v>
      </c>
      <c r="B15" s="8"/>
      <c r="C15" s="9"/>
      <c r="D15" s="8" t="s">
        <v>29</v>
      </c>
      <c r="E15" s="9"/>
      <c r="F15" s="9"/>
      <c r="G15" s="9"/>
      <c r="H15" s="10"/>
    </row>
    <row r="16" spans="1:8" ht="16.5" customHeight="1">
      <c r="A16" s="7">
        <v>11</v>
      </c>
      <c r="B16" s="8"/>
      <c r="C16" s="9"/>
      <c r="D16" s="8" t="s">
        <v>30</v>
      </c>
      <c r="E16" s="9">
        <v>3784250</v>
      </c>
      <c r="F16" s="9">
        <v>3784250</v>
      </c>
      <c r="G16" s="9"/>
      <c r="H16" s="10"/>
    </row>
    <row r="17" spans="1:8" ht="16.5" customHeight="1">
      <c r="A17" s="7">
        <v>12</v>
      </c>
      <c r="B17" s="8"/>
      <c r="C17" s="9"/>
      <c r="D17" s="8" t="s">
        <v>31</v>
      </c>
      <c r="E17" s="9">
        <v>2601952700</v>
      </c>
      <c r="F17" s="9">
        <v>1097752700</v>
      </c>
      <c r="G17" s="9">
        <v>1504200000</v>
      </c>
      <c r="H17" s="10"/>
    </row>
    <row r="18" spans="1:8" ht="16.5" customHeight="1">
      <c r="A18" s="7">
        <v>13</v>
      </c>
      <c r="B18" s="8"/>
      <c r="C18" s="9"/>
      <c r="D18" s="8" t="s">
        <v>32</v>
      </c>
      <c r="E18" s="9"/>
      <c r="F18" s="9"/>
      <c r="G18" s="9"/>
      <c r="H18" s="10"/>
    </row>
    <row r="19" spans="1:8" ht="16.5" customHeight="1">
      <c r="A19" s="7">
        <v>14</v>
      </c>
      <c r="B19" s="8"/>
      <c r="C19" s="9"/>
      <c r="D19" s="8" t="s">
        <v>33</v>
      </c>
      <c r="E19" s="9"/>
      <c r="F19" s="9"/>
      <c r="G19" s="9"/>
      <c r="H19" s="10"/>
    </row>
    <row r="20" spans="1:8" ht="16.5" customHeight="1">
      <c r="A20" s="7">
        <v>15</v>
      </c>
      <c r="B20" s="8"/>
      <c r="C20" s="9"/>
      <c r="D20" s="8" t="s">
        <v>34</v>
      </c>
      <c r="E20" s="9">
        <v>6279400</v>
      </c>
      <c r="F20" s="9">
        <v>6279400</v>
      </c>
      <c r="G20" s="9"/>
      <c r="H20" s="10"/>
    </row>
    <row r="21" spans="1:8" ht="16.5" customHeight="1">
      <c r="A21" s="7">
        <v>16</v>
      </c>
      <c r="B21" s="8"/>
      <c r="C21" s="9"/>
      <c r="D21" s="8" t="s">
        <v>35</v>
      </c>
      <c r="E21" s="9"/>
      <c r="F21" s="9"/>
      <c r="G21" s="9"/>
      <c r="H21" s="10"/>
    </row>
    <row r="22" spans="1:8" ht="16.5" customHeight="1">
      <c r="A22" s="7">
        <v>17</v>
      </c>
      <c r="B22" s="8"/>
      <c r="C22" s="9"/>
      <c r="D22" s="8" t="s">
        <v>36</v>
      </c>
      <c r="E22" s="9"/>
      <c r="F22" s="9"/>
      <c r="G22" s="9"/>
      <c r="H22" s="10"/>
    </row>
    <row r="23" spans="1:8" ht="16.5" customHeight="1">
      <c r="A23" s="7">
        <v>18</v>
      </c>
      <c r="B23" s="8"/>
      <c r="C23" s="9"/>
      <c r="D23" s="8" t="s">
        <v>37</v>
      </c>
      <c r="E23" s="9"/>
      <c r="F23" s="9"/>
      <c r="G23" s="9"/>
      <c r="H23" s="10"/>
    </row>
    <row r="24" spans="1:8" ht="16.5" customHeight="1">
      <c r="A24" s="7">
        <v>19</v>
      </c>
      <c r="B24" s="8"/>
      <c r="C24" s="9"/>
      <c r="D24" s="8" t="s">
        <v>38</v>
      </c>
      <c r="E24" s="9"/>
      <c r="F24" s="9"/>
      <c r="G24" s="9"/>
      <c r="H24" s="10"/>
    </row>
    <row r="25" spans="1:8" ht="16.5" customHeight="1">
      <c r="A25" s="7">
        <v>20</v>
      </c>
      <c r="B25" s="8"/>
      <c r="C25" s="9"/>
      <c r="D25" s="8" t="s">
        <v>39</v>
      </c>
      <c r="E25" s="9"/>
      <c r="F25" s="9"/>
      <c r="G25" s="9"/>
      <c r="H25" s="10"/>
    </row>
    <row r="26" spans="1:8" ht="16.5" customHeight="1">
      <c r="A26" s="7">
        <v>21</v>
      </c>
      <c r="B26" s="8"/>
      <c r="C26" s="9"/>
      <c r="D26" s="8" t="s">
        <v>40</v>
      </c>
      <c r="E26" s="9"/>
      <c r="F26" s="9"/>
      <c r="G26" s="9"/>
      <c r="H26" s="10"/>
    </row>
    <row r="27" spans="1:8" ht="16.5" customHeight="1">
      <c r="A27" s="7">
        <v>22</v>
      </c>
      <c r="B27" s="8"/>
      <c r="C27" s="9"/>
      <c r="D27" s="8" t="s">
        <v>41</v>
      </c>
      <c r="E27" s="9"/>
      <c r="F27" s="9"/>
      <c r="G27" s="9"/>
      <c r="H27" s="10"/>
    </row>
    <row r="28" spans="1:8" ht="16.5" customHeight="1">
      <c r="A28" s="7">
        <v>23</v>
      </c>
      <c r="B28" s="8"/>
      <c r="C28" s="9"/>
      <c r="D28" s="8" t="s">
        <v>42</v>
      </c>
      <c r="E28" s="9">
        <v>10000</v>
      </c>
      <c r="F28" s="9">
        <v>10000</v>
      </c>
      <c r="G28" s="9"/>
      <c r="H28" s="10"/>
    </row>
    <row r="29" spans="1:8" ht="16.5" customHeight="1">
      <c r="A29" s="7">
        <v>24</v>
      </c>
      <c r="B29" s="8"/>
      <c r="C29" s="9"/>
      <c r="D29" s="8" t="s">
        <v>43</v>
      </c>
      <c r="E29" s="9"/>
      <c r="F29" s="9"/>
      <c r="G29" s="9"/>
      <c r="H29" s="10"/>
    </row>
    <row r="30" spans="1:8" ht="16.5" customHeight="1">
      <c r="A30" s="7">
        <v>25</v>
      </c>
      <c r="B30" s="8"/>
      <c r="C30" s="9"/>
      <c r="D30" s="8" t="s">
        <v>44</v>
      </c>
      <c r="E30" s="9"/>
      <c r="F30" s="9"/>
      <c r="G30" s="9"/>
      <c r="H30" s="10"/>
    </row>
    <row r="31" spans="1:8" ht="16.5" customHeight="1">
      <c r="A31" s="7">
        <v>26</v>
      </c>
      <c r="B31" s="8"/>
      <c r="C31" s="9"/>
      <c r="D31" s="8" t="s">
        <v>45</v>
      </c>
      <c r="E31" s="9"/>
      <c r="F31" s="9"/>
      <c r="G31" s="9"/>
      <c r="H31" s="10"/>
    </row>
    <row r="32" spans="1:8" ht="16.5" customHeight="1">
      <c r="A32" s="7">
        <v>27</v>
      </c>
      <c r="B32" s="8"/>
      <c r="C32" s="9"/>
      <c r="D32" s="8" t="s">
        <v>46</v>
      </c>
      <c r="E32" s="9"/>
      <c r="F32" s="9"/>
      <c r="G32" s="9"/>
      <c r="H32" s="10"/>
    </row>
    <row r="33" spans="1:8" ht="16.5" customHeight="1">
      <c r="A33" s="7">
        <v>28</v>
      </c>
      <c r="B33" s="8"/>
      <c r="C33" s="9"/>
      <c r="D33" s="8" t="s">
        <v>47</v>
      </c>
      <c r="E33" s="9"/>
      <c r="F33" s="9"/>
      <c r="G33" s="9"/>
      <c r="H33" s="10"/>
    </row>
    <row r="34" spans="1:8" ht="16.5" customHeight="1">
      <c r="A34" s="7">
        <v>29</v>
      </c>
      <c r="B34" s="8"/>
      <c r="C34" s="9"/>
      <c r="D34" s="8" t="s">
        <v>48</v>
      </c>
      <c r="E34" s="9"/>
      <c r="F34" s="9"/>
      <c r="G34" s="9"/>
      <c r="H34" s="10"/>
    </row>
    <row r="35" spans="1:8" ht="16.5" customHeight="1">
      <c r="A35" s="7">
        <v>30</v>
      </c>
      <c r="B35" s="8"/>
      <c r="C35" s="9"/>
      <c r="D35" s="8" t="s">
        <v>49</v>
      </c>
      <c r="E35" s="9"/>
      <c r="F35" s="9"/>
      <c r="G35" s="9"/>
      <c r="H35" s="10"/>
    </row>
    <row r="36" spans="1:8" ht="16.5" customHeight="1">
      <c r="A36" s="7">
        <v>31</v>
      </c>
      <c r="B36" s="8" t="s">
        <v>50</v>
      </c>
      <c r="C36" s="9">
        <v>2715825585</v>
      </c>
      <c r="D36" s="8" t="s">
        <v>51</v>
      </c>
      <c r="E36" s="9">
        <f>SUM(E6:E35)</f>
        <v>2720913695.3</v>
      </c>
      <c r="F36" s="9">
        <f>SUM(F6:F35)</f>
        <v>1216713695.3</v>
      </c>
      <c r="G36" s="9">
        <f>SUM(G6:G35)</f>
        <v>1504200000</v>
      </c>
      <c r="H36" s="10"/>
    </row>
    <row r="37" spans="1:8" ht="16.5" customHeight="1">
      <c r="A37" s="7">
        <v>32</v>
      </c>
      <c r="B37" s="8" t="s">
        <v>161</v>
      </c>
      <c r="C37" s="9">
        <f>5000000+88110.3</f>
        <v>5088110.3</v>
      </c>
      <c r="D37" s="8" t="s">
        <v>162</v>
      </c>
      <c r="E37" s="9"/>
      <c r="F37" s="9"/>
      <c r="G37" s="9"/>
      <c r="H37" s="10"/>
    </row>
    <row r="38" spans="1:8" ht="16.5" customHeight="1">
      <c r="A38" s="7">
        <v>33</v>
      </c>
      <c r="B38" s="8" t="s">
        <v>158</v>
      </c>
      <c r="C38" s="9">
        <f>5000000+88110.3</f>
        <v>5088110.3</v>
      </c>
      <c r="D38" s="8"/>
      <c r="E38" s="9"/>
      <c r="F38" s="9"/>
      <c r="G38" s="9"/>
      <c r="H38" s="10"/>
    </row>
    <row r="39" spans="1:8" ht="16.5" customHeight="1">
      <c r="A39" s="7">
        <v>34</v>
      </c>
      <c r="B39" s="8" t="s">
        <v>159</v>
      </c>
      <c r="C39" s="9"/>
      <c r="D39" s="8"/>
      <c r="E39" s="9"/>
      <c r="F39" s="9"/>
      <c r="G39" s="9"/>
      <c r="H39" s="10"/>
    </row>
    <row r="40" spans="1:8" ht="16.5" customHeight="1">
      <c r="A40" s="7">
        <v>35</v>
      </c>
      <c r="B40" s="8" t="s">
        <v>160</v>
      </c>
      <c r="C40" s="9"/>
      <c r="D40" s="8"/>
      <c r="E40" s="9"/>
      <c r="F40" s="9"/>
      <c r="G40" s="9"/>
      <c r="H40" s="10"/>
    </row>
    <row r="41" spans="1:8" ht="16.5" customHeight="1">
      <c r="A41" s="7">
        <v>36</v>
      </c>
      <c r="B41" s="8" t="s">
        <v>54</v>
      </c>
      <c r="C41" s="9">
        <f>C38+C36</f>
        <v>2720913695.3</v>
      </c>
      <c r="D41" s="8" t="s">
        <v>55</v>
      </c>
      <c r="E41" s="9">
        <v>2720913695.3</v>
      </c>
      <c r="F41" s="9">
        <v>1216713695.3</v>
      </c>
      <c r="G41" s="9">
        <v>1504200000</v>
      </c>
      <c r="H41" s="10"/>
    </row>
  </sheetData>
  <sheetProtection/>
  <mergeCells count="5">
    <mergeCell ref="A1:H1"/>
    <mergeCell ref="A2:F2"/>
    <mergeCell ref="B3:C3"/>
    <mergeCell ref="D3:H3"/>
    <mergeCell ref="A3:A4"/>
  </mergeCells>
  <printOptions/>
  <pageMargins left="0.75" right="0.75" top="1" bottom="1" header="0.5" footer="0.5"/>
  <pageSetup orientation="portrait" paperSize="9"/>
  <ignoredErrors>
    <ignoredError sqref="G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6">
      <selection activeCell="D36" sqref="D36"/>
    </sheetView>
  </sheetViews>
  <sheetFormatPr defaultColWidth="8.875" defaultRowHeight="15" customHeight="1"/>
  <cols>
    <col min="1" max="1" width="7.125" style="1" customWidth="1"/>
    <col min="2" max="2" width="21.375" style="2" customWidth="1"/>
    <col min="3" max="3" width="34.25390625" style="2" customWidth="1"/>
    <col min="4" max="4" width="34.25390625" style="3" customWidth="1"/>
    <col min="5" max="7" width="17.125" style="3" customWidth="1"/>
    <col min="8" max="8" width="34.25390625" style="3" customWidth="1"/>
    <col min="9" max="16384" width="8.875" style="4" customWidth="1"/>
  </cols>
  <sheetData>
    <row r="1" spans="1:8" ht="24.75" customHeight="1">
      <c r="A1" s="39" t="s">
        <v>163</v>
      </c>
      <c r="B1" s="39" t="s">
        <v>1</v>
      </c>
      <c r="C1" s="39" t="s">
        <v>1</v>
      </c>
      <c r="D1" s="39" t="s">
        <v>1</v>
      </c>
      <c r="E1" s="39" t="s">
        <v>1</v>
      </c>
      <c r="F1" s="39" t="s">
        <v>1</v>
      </c>
      <c r="G1" s="39" t="s">
        <v>1</v>
      </c>
      <c r="H1" s="39" t="s">
        <v>1</v>
      </c>
    </row>
    <row r="2" spans="1:8" ht="18" customHeight="1">
      <c r="A2" s="32" t="s">
        <v>2</v>
      </c>
      <c r="B2" s="33" t="s">
        <v>1</v>
      </c>
      <c r="C2" s="33" t="s">
        <v>1</v>
      </c>
      <c r="D2" s="33" t="s">
        <v>1</v>
      </c>
      <c r="E2" s="33" t="s">
        <v>1</v>
      </c>
      <c r="F2" s="40" t="s">
        <v>1</v>
      </c>
      <c r="G2" s="5" t="s">
        <v>3</v>
      </c>
      <c r="H2" s="5" t="s">
        <v>4</v>
      </c>
    </row>
    <row r="3" spans="1:8" ht="18" customHeight="1">
      <c r="A3" s="34" t="s">
        <v>5</v>
      </c>
      <c r="B3" s="34" t="s">
        <v>147</v>
      </c>
      <c r="C3" s="34" t="s">
        <v>1</v>
      </c>
      <c r="D3" s="34" t="s">
        <v>58</v>
      </c>
      <c r="E3" s="34" t="s">
        <v>148</v>
      </c>
      <c r="F3" s="34" t="s">
        <v>1</v>
      </c>
      <c r="G3" s="34" t="s">
        <v>1</v>
      </c>
      <c r="H3" s="34" t="s">
        <v>149</v>
      </c>
    </row>
    <row r="4" spans="1:8" ht="18" customHeight="1">
      <c r="A4" s="34" t="s">
        <v>1</v>
      </c>
      <c r="B4" s="6" t="s">
        <v>61</v>
      </c>
      <c r="C4" s="6" t="s">
        <v>62</v>
      </c>
      <c r="D4" s="34" t="s">
        <v>1</v>
      </c>
      <c r="E4" s="6" t="s">
        <v>63</v>
      </c>
      <c r="F4" s="6" t="s">
        <v>164</v>
      </c>
      <c r="G4" s="6" t="s">
        <v>165</v>
      </c>
      <c r="H4" s="34" t="s">
        <v>1</v>
      </c>
    </row>
    <row r="5" spans="1:8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ht="16.5" customHeight="1">
      <c r="A6" s="7">
        <v>1</v>
      </c>
      <c r="B6" s="8"/>
      <c r="C6" s="8" t="s">
        <v>58</v>
      </c>
      <c r="D6" s="9">
        <f>E6+H6</f>
        <v>1216713695.3</v>
      </c>
      <c r="E6" s="9">
        <f>F6+G6</f>
        <v>17103503.62</v>
      </c>
      <c r="F6" s="9">
        <v>16160100</v>
      </c>
      <c r="G6" s="9">
        <f>941700+1703.62</f>
        <v>943403.62</v>
      </c>
      <c r="H6" s="9">
        <f>1199523785+H15</f>
        <v>1199610191.68</v>
      </c>
    </row>
    <row r="7" spans="1:8" ht="16.5" customHeight="1">
      <c r="A7" s="7">
        <v>2</v>
      </c>
      <c r="B7" s="8" t="s">
        <v>71</v>
      </c>
      <c r="C7" s="8" t="s">
        <v>72</v>
      </c>
      <c r="D7" s="9">
        <f>E7+H7</f>
        <v>26600938.62</v>
      </c>
      <c r="E7" s="9">
        <f>F7+G7</f>
        <v>17103503.62</v>
      </c>
      <c r="F7" s="9">
        <v>16160100</v>
      </c>
      <c r="G7" s="9">
        <f>941700+1703.62</f>
        <v>943403.62</v>
      </c>
      <c r="H7" s="9">
        <v>9497435</v>
      </c>
    </row>
    <row r="8" spans="1:8" ht="16.5" customHeight="1">
      <c r="A8" s="7">
        <v>3</v>
      </c>
      <c r="B8" s="8" t="s">
        <v>73</v>
      </c>
      <c r="C8" s="8" t="s">
        <v>74</v>
      </c>
      <c r="D8" s="9">
        <f>E8+H8</f>
        <v>26600938.62</v>
      </c>
      <c r="E8" s="9">
        <f>F8+G8</f>
        <v>17103503.62</v>
      </c>
      <c r="F8" s="9">
        <v>16160100</v>
      </c>
      <c r="G8" s="9">
        <f>941700+1703.62</f>
        <v>943403.62</v>
      </c>
      <c r="H8" s="9">
        <v>9497435</v>
      </c>
    </row>
    <row r="9" spans="1:8" ht="16.5" customHeight="1">
      <c r="A9" s="7">
        <v>4</v>
      </c>
      <c r="B9" s="8" t="s">
        <v>75</v>
      </c>
      <c r="C9" s="8" t="s">
        <v>76</v>
      </c>
      <c r="D9" s="9">
        <f>E9+H9</f>
        <v>17103503.62</v>
      </c>
      <c r="E9" s="9">
        <f>F9+G9</f>
        <v>17103503.62</v>
      </c>
      <c r="F9" s="9">
        <v>16160100</v>
      </c>
      <c r="G9" s="9">
        <f>941700+1703.62</f>
        <v>943403.62</v>
      </c>
      <c r="H9" s="9"/>
    </row>
    <row r="10" spans="1:8" ht="16.5" customHeight="1">
      <c r="A10" s="7">
        <v>5</v>
      </c>
      <c r="B10" s="8" t="s">
        <v>77</v>
      </c>
      <c r="C10" s="8" t="s">
        <v>78</v>
      </c>
      <c r="D10" s="9">
        <v>4512390</v>
      </c>
      <c r="E10" s="9"/>
      <c r="F10" s="9"/>
      <c r="G10" s="9"/>
      <c r="H10" s="9">
        <v>4512390</v>
      </c>
    </row>
    <row r="11" spans="1:8" ht="16.5" customHeight="1">
      <c r="A11" s="7">
        <v>6</v>
      </c>
      <c r="B11" s="8" t="s">
        <v>79</v>
      </c>
      <c r="C11" s="8" t="s">
        <v>80</v>
      </c>
      <c r="D11" s="9">
        <v>3423145</v>
      </c>
      <c r="E11" s="9"/>
      <c r="F11" s="9"/>
      <c r="G11" s="9"/>
      <c r="H11" s="9">
        <v>3423145</v>
      </c>
    </row>
    <row r="12" spans="1:8" ht="16.5" customHeight="1">
      <c r="A12" s="7">
        <v>7</v>
      </c>
      <c r="B12" s="8" t="s">
        <v>81</v>
      </c>
      <c r="C12" s="8" t="s">
        <v>82</v>
      </c>
      <c r="D12" s="9">
        <v>1561900</v>
      </c>
      <c r="E12" s="9"/>
      <c r="F12" s="9"/>
      <c r="G12" s="9"/>
      <c r="H12" s="9">
        <v>1561900</v>
      </c>
    </row>
    <row r="13" spans="1:8" ht="16.5" customHeight="1">
      <c r="A13" s="7">
        <v>8</v>
      </c>
      <c r="B13" s="19">
        <v>205</v>
      </c>
      <c r="C13" s="20" t="s">
        <v>83</v>
      </c>
      <c r="D13" s="21">
        <v>86406.68</v>
      </c>
      <c r="E13" s="9"/>
      <c r="F13" s="9"/>
      <c r="G13" s="9"/>
      <c r="H13" s="21">
        <v>86406.68</v>
      </c>
    </row>
    <row r="14" spans="1:8" ht="16.5" customHeight="1">
      <c r="A14" s="7">
        <v>9</v>
      </c>
      <c r="B14" s="19">
        <v>20502</v>
      </c>
      <c r="C14" s="20" t="s">
        <v>84</v>
      </c>
      <c r="D14" s="21">
        <v>86406.68</v>
      </c>
      <c r="E14" s="9"/>
      <c r="F14" s="9"/>
      <c r="G14" s="9"/>
      <c r="H14" s="21">
        <v>86406.68</v>
      </c>
    </row>
    <row r="15" spans="1:8" ht="16.5" customHeight="1">
      <c r="A15" s="7">
        <v>10</v>
      </c>
      <c r="B15" s="19">
        <v>2050299</v>
      </c>
      <c r="C15" s="20" t="s">
        <v>85</v>
      </c>
      <c r="D15" s="21">
        <v>86406.68</v>
      </c>
      <c r="E15" s="9"/>
      <c r="F15" s="9"/>
      <c r="G15" s="9"/>
      <c r="H15" s="21">
        <v>86406.68</v>
      </c>
    </row>
    <row r="16" spans="1:8" ht="16.5" customHeight="1">
      <c r="A16" s="7">
        <v>11</v>
      </c>
      <c r="B16" s="8" t="s">
        <v>86</v>
      </c>
      <c r="C16" s="8" t="s">
        <v>87</v>
      </c>
      <c r="D16" s="9">
        <v>82200000</v>
      </c>
      <c r="E16" s="9"/>
      <c r="F16" s="9"/>
      <c r="G16" s="9"/>
      <c r="H16" s="9">
        <v>82200000</v>
      </c>
    </row>
    <row r="17" spans="1:8" ht="16.5" customHeight="1">
      <c r="A17" s="7">
        <v>12</v>
      </c>
      <c r="B17" s="8" t="s">
        <v>88</v>
      </c>
      <c r="C17" s="8" t="s">
        <v>89</v>
      </c>
      <c r="D17" s="9">
        <v>5000000</v>
      </c>
      <c r="E17" s="9"/>
      <c r="F17" s="9"/>
      <c r="G17" s="9"/>
      <c r="H17" s="9">
        <v>5000000</v>
      </c>
    </row>
    <row r="18" spans="1:8" ht="16.5" customHeight="1">
      <c r="A18" s="7">
        <v>13</v>
      </c>
      <c r="B18" s="8" t="s">
        <v>90</v>
      </c>
      <c r="C18" s="8" t="s">
        <v>91</v>
      </c>
      <c r="D18" s="9">
        <v>5000000</v>
      </c>
      <c r="E18" s="9"/>
      <c r="F18" s="9"/>
      <c r="G18" s="9"/>
      <c r="H18" s="9">
        <v>5000000</v>
      </c>
    </row>
    <row r="19" spans="1:8" ht="16.5" customHeight="1">
      <c r="A19" s="7">
        <v>14</v>
      </c>
      <c r="B19" s="8" t="s">
        <v>92</v>
      </c>
      <c r="C19" s="8" t="s">
        <v>93</v>
      </c>
      <c r="D19" s="9">
        <v>200000</v>
      </c>
      <c r="E19" s="9"/>
      <c r="F19" s="9"/>
      <c r="G19" s="9"/>
      <c r="H19" s="9">
        <v>200000</v>
      </c>
    </row>
    <row r="20" spans="1:8" ht="16.5" customHeight="1">
      <c r="A20" s="7">
        <v>15</v>
      </c>
      <c r="B20" s="8" t="s">
        <v>94</v>
      </c>
      <c r="C20" s="8" t="s">
        <v>95</v>
      </c>
      <c r="D20" s="9">
        <v>200000</v>
      </c>
      <c r="E20" s="9"/>
      <c r="F20" s="9"/>
      <c r="G20" s="9"/>
      <c r="H20" s="9">
        <v>200000</v>
      </c>
    </row>
    <row r="21" spans="1:8" ht="16.5" customHeight="1">
      <c r="A21" s="7">
        <v>16</v>
      </c>
      <c r="B21" s="8" t="s">
        <v>96</v>
      </c>
      <c r="C21" s="8" t="s">
        <v>97</v>
      </c>
      <c r="D21" s="9">
        <v>77000000</v>
      </c>
      <c r="E21" s="9"/>
      <c r="F21" s="9"/>
      <c r="G21" s="9"/>
      <c r="H21" s="9">
        <v>77000000</v>
      </c>
    </row>
    <row r="22" spans="1:8" ht="16.5" customHeight="1">
      <c r="A22" s="7">
        <v>17</v>
      </c>
      <c r="B22" s="8" t="s">
        <v>98</v>
      </c>
      <c r="C22" s="8" t="s">
        <v>97</v>
      </c>
      <c r="D22" s="9">
        <v>77000000</v>
      </c>
      <c r="E22" s="9"/>
      <c r="F22" s="9"/>
      <c r="G22" s="9"/>
      <c r="H22" s="9">
        <v>77000000</v>
      </c>
    </row>
    <row r="23" spans="1:8" ht="16.5" customHeight="1">
      <c r="A23" s="7">
        <v>18</v>
      </c>
      <c r="B23" s="8" t="s">
        <v>99</v>
      </c>
      <c r="C23" s="8" t="s">
        <v>100</v>
      </c>
      <c r="D23" s="9">
        <v>3784250</v>
      </c>
      <c r="E23" s="9"/>
      <c r="F23" s="9"/>
      <c r="G23" s="9"/>
      <c r="H23" s="9">
        <v>3784250</v>
      </c>
    </row>
    <row r="24" spans="1:8" ht="16.5" customHeight="1">
      <c r="A24" s="7">
        <v>19</v>
      </c>
      <c r="B24" s="8" t="s">
        <v>101</v>
      </c>
      <c r="C24" s="8" t="s">
        <v>102</v>
      </c>
      <c r="D24" s="9">
        <v>1634000</v>
      </c>
      <c r="E24" s="9"/>
      <c r="F24" s="9"/>
      <c r="G24" s="9"/>
      <c r="H24" s="9">
        <v>1634000</v>
      </c>
    </row>
    <row r="25" spans="1:8" ht="16.5" customHeight="1">
      <c r="A25" s="7">
        <v>20</v>
      </c>
      <c r="B25" s="8" t="s">
        <v>103</v>
      </c>
      <c r="C25" s="8" t="s">
        <v>104</v>
      </c>
      <c r="D25" s="9">
        <v>1634000</v>
      </c>
      <c r="E25" s="9"/>
      <c r="F25" s="9"/>
      <c r="G25" s="9"/>
      <c r="H25" s="9">
        <v>1634000</v>
      </c>
    </row>
    <row r="26" spans="1:8" ht="16.5" customHeight="1">
      <c r="A26" s="7">
        <v>21</v>
      </c>
      <c r="B26" s="8" t="s">
        <v>105</v>
      </c>
      <c r="C26" s="8" t="s">
        <v>106</v>
      </c>
      <c r="D26" s="9">
        <v>2150250</v>
      </c>
      <c r="E26" s="9"/>
      <c r="F26" s="9"/>
      <c r="G26" s="9"/>
      <c r="H26" s="9">
        <v>2150250</v>
      </c>
    </row>
    <row r="27" spans="1:8" ht="16.5" customHeight="1">
      <c r="A27" s="7">
        <v>22</v>
      </c>
      <c r="B27" s="8" t="s">
        <v>107</v>
      </c>
      <c r="C27" s="8" t="s">
        <v>108</v>
      </c>
      <c r="D27" s="9">
        <v>1000000</v>
      </c>
      <c r="E27" s="9"/>
      <c r="F27" s="9"/>
      <c r="G27" s="9"/>
      <c r="H27" s="9">
        <v>1000000</v>
      </c>
    </row>
    <row r="28" spans="1:8" ht="16.5" customHeight="1">
      <c r="A28" s="7">
        <v>23</v>
      </c>
      <c r="B28" s="8" t="s">
        <v>109</v>
      </c>
      <c r="C28" s="8" t="s">
        <v>110</v>
      </c>
      <c r="D28" s="9">
        <v>1150250</v>
      </c>
      <c r="E28" s="9"/>
      <c r="F28" s="9"/>
      <c r="G28" s="9"/>
      <c r="H28" s="9">
        <v>1150250</v>
      </c>
    </row>
    <row r="29" spans="1:8" ht="16.5" customHeight="1">
      <c r="A29" s="7">
        <v>24</v>
      </c>
      <c r="B29" s="8" t="s">
        <v>111</v>
      </c>
      <c r="C29" s="8" t="s">
        <v>112</v>
      </c>
      <c r="D29" s="9">
        <v>1097752700</v>
      </c>
      <c r="E29" s="9"/>
      <c r="F29" s="9"/>
      <c r="G29" s="9"/>
      <c r="H29" s="9">
        <v>1097752700</v>
      </c>
    </row>
    <row r="30" spans="1:8" ht="16.5" customHeight="1">
      <c r="A30" s="7">
        <v>25</v>
      </c>
      <c r="B30" s="8" t="s">
        <v>113</v>
      </c>
      <c r="C30" s="8" t="s">
        <v>114</v>
      </c>
      <c r="D30" s="9">
        <v>16696000</v>
      </c>
      <c r="E30" s="9"/>
      <c r="F30" s="9"/>
      <c r="G30" s="9"/>
      <c r="H30" s="9">
        <v>16696000</v>
      </c>
    </row>
    <row r="31" spans="1:8" ht="16.5" customHeight="1">
      <c r="A31" s="7">
        <v>26</v>
      </c>
      <c r="B31" s="8" t="s">
        <v>115</v>
      </c>
      <c r="C31" s="8" t="s">
        <v>78</v>
      </c>
      <c r="D31" s="9">
        <v>12196000</v>
      </c>
      <c r="E31" s="9"/>
      <c r="F31" s="9"/>
      <c r="G31" s="9"/>
      <c r="H31" s="9">
        <v>12196000</v>
      </c>
    </row>
    <row r="32" spans="1:8" ht="16.5" customHeight="1">
      <c r="A32" s="7">
        <v>27</v>
      </c>
      <c r="B32" s="8" t="s">
        <v>116</v>
      </c>
      <c r="C32" s="8" t="s">
        <v>117</v>
      </c>
      <c r="D32" s="9">
        <v>4500000</v>
      </c>
      <c r="E32" s="9"/>
      <c r="F32" s="9"/>
      <c r="G32" s="9"/>
      <c r="H32" s="9">
        <v>4500000</v>
      </c>
    </row>
    <row r="33" spans="1:8" ht="16.5" customHeight="1">
      <c r="A33" s="7">
        <v>28</v>
      </c>
      <c r="B33" s="8" t="s">
        <v>118</v>
      </c>
      <c r="C33" s="8" t="s">
        <v>119</v>
      </c>
      <c r="D33" s="9">
        <v>1780000</v>
      </c>
      <c r="E33" s="9"/>
      <c r="F33" s="9"/>
      <c r="G33" s="9"/>
      <c r="H33" s="9">
        <v>1780000</v>
      </c>
    </row>
    <row r="34" spans="1:8" ht="16.5" customHeight="1">
      <c r="A34" s="7">
        <v>29</v>
      </c>
      <c r="B34" s="8" t="s">
        <v>120</v>
      </c>
      <c r="C34" s="8" t="s">
        <v>119</v>
      </c>
      <c r="D34" s="9">
        <v>1780000</v>
      </c>
      <c r="E34" s="9"/>
      <c r="F34" s="9"/>
      <c r="G34" s="9"/>
      <c r="H34" s="9">
        <v>1780000</v>
      </c>
    </row>
    <row r="35" spans="1:8" ht="16.5" customHeight="1">
      <c r="A35" s="7">
        <v>30</v>
      </c>
      <c r="B35" s="8" t="s">
        <v>121</v>
      </c>
      <c r="C35" s="8" t="s">
        <v>122</v>
      </c>
      <c r="D35" s="9">
        <v>1078676700</v>
      </c>
      <c r="E35" s="9"/>
      <c r="F35" s="9"/>
      <c r="G35" s="9"/>
      <c r="H35" s="9">
        <v>1078676700</v>
      </c>
    </row>
    <row r="36" spans="1:8" ht="16.5" customHeight="1">
      <c r="A36" s="7">
        <v>31</v>
      </c>
      <c r="B36" s="8" t="s">
        <v>123</v>
      </c>
      <c r="C36" s="8" t="s">
        <v>124</v>
      </c>
      <c r="D36" s="9">
        <v>1078676700</v>
      </c>
      <c r="E36" s="9"/>
      <c r="F36" s="9"/>
      <c r="G36" s="9"/>
      <c r="H36" s="9">
        <v>1078676700</v>
      </c>
    </row>
    <row r="37" spans="1:8" ht="16.5" customHeight="1">
      <c r="A37" s="7">
        <v>32</v>
      </c>
      <c r="B37" s="8" t="s">
        <v>125</v>
      </c>
      <c r="C37" s="8" t="s">
        <v>126</v>
      </c>
      <c r="D37" s="9">
        <v>600000</v>
      </c>
      <c r="E37" s="9"/>
      <c r="F37" s="9"/>
      <c r="G37" s="9"/>
      <c r="H37" s="9">
        <v>600000</v>
      </c>
    </row>
    <row r="38" spans="1:8" ht="16.5" customHeight="1">
      <c r="A38" s="7">
        <v>33</v>
      </c>
      <c r="B38" s="8" t="s">
        <v>127</v>
      </c>
      <c r="C38" s="8" t="s">
        <v>126</v>
      </c>
      <c r="D38" s="9">
        <v>600000</v>
      </c>
      <c r="E38" s="9"/>
      <c r="F38" s="9"/>
      <c r="G38" s="9"/>
      <c r="H38" s="9">
        <v>600000</v>
      </c>
    </row>
    <row r="39" spans="1:8" ht="16.5" customHeight="1">
      <c r="A39" s="7">
        <v>34</v>
      </c>
      <c r="B39" s="8" t="s">
        <v>134</v>
      </c>
      <c r="C39" s="8" t="s">
        <v>135</v>
      </c>
      <c r="D39" s="9">
        <v>6279400</v>
      </c>
      <c r="E39" s="9"/>
      <c r="F39" s="9"/>
      <c r="G39" s="9"/>
      <c r="H39" s="9">
        <v>6279400</v>
      </c>
    </row>
    <row r="40" spans="1:8" ht="16.5" customHeight="1">
      <c r="A40" s="7">
        <v>35</v>
      </c>
      <c r="B40" s="8" t="s">
        <v>136</v>
      </c>
      <c r="C40" s="8" t="s">
        <v>137</v>
      </c>
      <c r="D40" s="9">
        <v>6279400</v>
      </c>
      <c r="E40" s="9"/>
      <c r="F40" s="9"/>
      <c r="G40" s="9"/>
      <c r="H40" s="9">
        <v>6279400</v>
      </c>
    </row>
    <row r="41" spans="1:8" ht="16.5" customHeight="1">
      <c r="A41" s="7">
        <v>36</v>
      </c>
      <c r="B41" s="8" t="s">
        <v>138</v>
      </c>
      <c r="C41" s="8" t="s">
        <v>139</v>
      </c>
      <c r="D41" s="9">
        <v>6279400</v>
      </c>
      <c r="E41" s="9"/>
      <c r="F41" s="9"/>
      <c r="G41" s="9"/>
      <c r="H41" s="9">
        <v>6279400</v>
      </c>
    </row>
    <row r="42" spans="1:8" ht="16.5" customHeight="1">
      <c r="A42" s="7">
        <v>37</v>
      </c>
      <c r="B42" s="8" t="s">
        <v>140</v>
      </c>
      <c r="C42" s="8" t="s">
        <v>141</v>
      </c>
      <c r="D42" s="9">
        <v>10000</v>
      </c>
      <c r="E42" s="9"/>
      <c r="F42" s="9"/>
      <c r="G42" s="9"/>
      <c r="H42" s="9">
        <v>10000</v>
      </c>
    </row>
    <row r="43" spans="1:8" ht="16.5" customHeight="1">
      <c r="A43" s="7">
        <v>38</v>
      </c>
      <c r="B43" s="8" t="s">
        <v>142</v>
      </c>
      <c r="C43" s="8" t="s">
        <v>143</v>
      </c>
      <c r="D43" s="9">
        <v>10000</v>
      </c>
      <c r="E43" s="9"/>
      <c r="F43" s="9"/>
      <c r="G43" s="9"/>
      <c r="H43" s="9">
        <v>10000</v>
      </c>
    </row>
    <row r="44" spans="1:8" ht="16.5" customHeight="1">
      <c r="A44" s="7">
        <v>39</v>
      </c>
      <c r="B44" s="8" t="s">
        <v>144</v>
      </c>
      <c r="C44" s="8" t="s">
        <v>145</v>
      </c>
      <c r="D44" s="9">
        <v>10000</v>
      </c>
      <c r="E44" s="9"/>
      <c r="F44" s="9"/>
      <c r="G44" s="9"/>
      <c r="H44" s="9">
        <v>10000</v>
      </c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zoomScalePageLayoutView="0" workbookViewId="0" topLeftCell="A10">
      <selection activeCell="F31" sqref="F31"/>
    </sheetView>
  </sheetViews>
  <sheetFormatPr defaultColWidth="8.875" defaultRowHeight="15" customHeight="1"/>
  <cols>
    <col min="1" max="1" width="7.125" style="1" customWidth="1"/>
    <col min="2" max="3" width="28.625" style="2" customWidth="1"/>
    <col min="4" max="6" width="28.625" style="3" customWidth="1"/>
    <col min="7" max="16384" width="8.875" style="4" customWidth="1"/>
  </cols>
  <sheetData>
    <row r="1" spans="1:6" ht="26.25" customHeight="1">
      <c r="A1" s="39" t="s">
        <v>166</v>
      </c>
      <c r="B1" s="39" t="s">
        <v>1</v>
      </c>
      <c r="C1" s="39" t="s">
        <v>1</v>
      </c>
      <c r="D1" s="39" t="s">
        <v>1</v>
      </c>
      <c r="E1" s="39" t="s">
        <v>1</v>
      </c>
      <c r="F1" s="39" t="s">
        <v>1</v>
      </c>
    </row>
    <row r="2" spans="1:6" ht="18" customHeight="1">
      <c r="A2" s="32" t="s">
        <v>2</v>
      </c>
      <c r="B2" s="33" t="s">
        <v>1</v>
      </c>
      <c r="C2" s="33" t="s">
        <v>1</v>
      </c>
      <c r="D2" s="33" t="s">
        <v>1</v>
      </c>
      <c r="E2" s="5" t="s">
        <v>3</v>
      </c>
      <c r="F2" s="5" t="s">
        <v>4</v>
      </c>
    </row>
    <row r="3" spans="1:6" ht="18" customHeight="1">
      <c r="A3" s="34" t="s">
        <v>5</v>
      </c>
      <c r="B3" s="34" t="s">
        <v>167</v>
      </c>
      <c r="C3" s="34" t="s">
        <v>1</v>
      </c>
      <c r="D3" s="34" t="s">
        <v>168</v>
      </c>
      <c r="E3" s="34" t="s">
        <v>1</v>
      </c>
      <c r="F3" s="34" t="s">
        <v>1</v>
      </c>
    </row>
    <row r="4" spans="1:6" ht="18" customHeight="1">
      <c r="A4" s="34" t="s">
        <v>10</v>
      </c>
      <c r="B4" s="6" t="s">
        <v>61</v>
      </c>
      <c r="C4" s="6" t="s">
        <v>62</v>
      </c>
      <c r="D4" s="6" t="s">
        <v>58</v>
      </c>
      <c r="E4" s="6" t="s">
        <v>164</v>
      </c>
      <c r="F4" s="6" t="s">
        <v>165</v>
      </c>
    </row>
    <row r="5" spans="1:6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16.5" customHeight="1">
      <c r="A6" s="7">
        <v>1</v>
      </c>
      <c r="B6" s="8"/>
      <c r="C6" s="8" t="s">
        <v>58</v>
      </c>
      <c r="D6" s="9">
        <f>17101800+1703.62</f>
        <v>17103503.62</v>
      </c>
      <c r="E6" s="9">
        <v>16160100</v>
      </c>
      <c r="F6" s="9">
        <f>941700+1703.62</f>
        <v>943403.62</v>
      </c>
    </row>
    <row r="7" spans="1:6" ht="16.5" customHeight="1">
      <c r="A7" s="7">
        <v>2</v>
      </c>
      <c r="B7" s="8" t="s">
        <v>169</v>
      </c>
      <c r="C7" s="8" t="s">
        <v>170</v>
      </c>
      <c r="D7" s="9">
        <v>15974700</v>
      </c>
      <c r="E7" s="9">
        <v>15974700</v>
      </c>
      <c r="F7" s="9"/>
    </row>
    <row r="8" spans="1:6" ht="16.5" customHeight="1">
      <c r="A8" s="7">
        <v>3</v>
      </c>
      <c r="B8" s="8" t="s">
        <v>171</v>
      </c>
      <c r="C8" s="8" t="s">
        <v>172</v>
      </c>
      <c r="D8" s="9">
        <v>15200</v>
      </c>
      <c r="E8" s="9">
        <v>15200</v>
      </c>
      <c r="F8" s="9"/>
    </row>
    <row r="9" spans="1:6" ht="16.5" customHeight="1">
      <c r="A9" s="7">
        <v>4</v>
      </c>
      <c r="B9" s="8" t="s">
        <v>173</v>
      </c>
      <c r="C9" s="8" t="s">
        <v>174</v>
      </c>
      <c r="D9" s="9">
        <v>15959500</v>
      </c>
      <c r="E9" s="9">
        <v>15959500</v>
      </c>
      <c r="F9" s="9"/>
    </row>
    <row r="10" spans="1:6" ht="16.5" customHeight="1">
      <c r="A10" s="7">
        <v>5</v>
      </c>
      <c r="B10" s="8" t="s">
        <v>175</v>
      </c>
      <c r="C10" s="8" t="s">
        <v>176</v>
      </c>
      <c r="D10" s="9">
        <v>891700</v>
      </c>
      <c r="E10" s="9"/>
      <c r="F10" s="9">
        <v>891700</v>
      </c>
    </row>
    <row r="11" spans="1:6" ht="16.5" customHeight="1">
      <c r="A11" s="7">
        <v>6</v>
      </c>
      <c r="B11" s="8" t="s">
        <v>177</v>
      </c>
      <c r="C11" s="8" t="s">
        <v>178</v>
      </c>
      <c r="D11" s="9">
        <v>241400</v>
      </c>
      <c r="E11" s="9"/>
      <c r="F11" s="9">
        <v>241400</v>
      </c>
    </row>
    <row r="12" spans="1:6" ht="16.5" customHeight="1">
      <c r="A12" s="7">
        <v>7</v>
      </c>
      <c r="B12" s="8" t="s">
        <v>179</v>
      </c>
      <c r="C12" s="8" t="s">
        <v>180</v>
      </c>
      <c r="D12" s="9">
        <v>44400</v>
      </c>
      <c r="E12" s="9"/>
      <c r="F12" s="9">
        <v>44400</v>
      </c>
    </row>
    <row r="13" spans="1:6" ht="16.5" customHeight="1">
      <c r="A13" s="7">
        <v>8</v>
      </c>
      <c r="B13" s="8" t="s">
        <v>181</v>
      </c>
      <c r="C13" s="8" t="s">
        <v>182</v>
      </c>
      <c r="D13" s="9">
        <v>132800</v>
      </c>
      <c r="E13" s="9"/>
      <c r="F13" s="9">
        <v>132800</v>
      </c>
    </row>
    <row r="14" spans="1:6" ht="16.5" customHeight="1">
      <c r="A14" s="7">
        <v>9</v>
      </c>
      <c r="B14" s="8" t="s">
        <v>183</v>
      </c>
      <c r="C14" s="8" t="s">
        <v>184</v>
      </c>
      <c r="D14" s="9">
        <v>111000</v>
      </c>
      <c r="E14" s="9"/>
      <c r="F14" s="9">
        <v>111000</v>
      </c>
    </row>
    <row r="15" spans="1:6" ht="16.5" customHeight="1">
      <c r="A15" s="7">
        <v>10</v>
      </c>
      <c r="B15" s="8" t="s">
        <v>185</v>
      </c>
      <c r="C15" s="8" t="s">
        <v>186</v>
      </c>
      <c r="D15" s="9">
        <v>37000</v>
      </c>
      <c r="E15" s="9"/>
      <c r="F15" s="9">
        <v>37000</v>
      </c>
    </row>
    <row r="16" spans="1:6" ht="16.5" customHeight="1">
      <c r="A16" s="7">
        <v>11</v>
      </c>
      <c r="B16" s="8" t="s">
        <v>187</v>
      </c>
      <c r="C16" s="8" t="s">
        <v>188</v>
      </c>
      <c r="D16" s="9">
        <v>7400</v>
      </c>
      <c r="E16" s="9"/>
      <c r="F16" s="9">
        <v>7400</v>
      </c>
    </row>
    <row r="17" spans="1:6" ht="16.5" customHeight="1">
      <c r="A17" s="7">
        <v>12</v>
      </c>
      <c r="B17" s="8" t="s">
        <v>189</v>
      </c>
      <c r="C17" s="8" t="s">
        <v>190</v>
      </c>
      <c r="D17" s="9">
        <v>34000</v>
      </c>
      <c r="E17" s="9"/>
      <c r="F17" s="9">
        <v>34000</v>
      </c>
    </row>
    <row r="18" spans="1:6" ht="16.5" customHeight="1">
      <c r="A18" s="7">
        <v>13</v>
      </c>
      <c r="B18" s="8" t="s">
        <v>191</v>
      </c>
      <c r="C18" s="8" t="s">
        <v>192</v>
      </c>
      <c r="D18" s="9">
        <v>8200</v>
      </c>
      <c r="E18" s="9"/>
      <c r="F18" s="9">
        <v>8200</v>
      </c>
    </row>
    <row r="19" spans="1:6" ht="16.5" customHeight="1">
      <c r="A19" s="7">
        <v>14</v>
      </c>
      <c r="B19" s="8" t="s">
        <v>193</v>
      </c>
      <c r="C19" s="8" t="s">
        <v>194</v>
      </c>
      <c r="D19" s="9">
        <v>61500</v>
      </c>
      <c r="E19" s="9"/>
      <c r="F19" s="9">
        <v>61500</v>
      </c>
    </row>
    <row r="20" spans="1:6" ht="16.5" customHeight="1">
      <c r="A20" s="7">
        <v>15</v>
      </c>
      <c r="B20" s="8" t="s">
        <v>195</v>
      </c>
      <c r="C20" s="8" t="s">
        <v>196</v>
      </c>
      <c r="D20" s="9">
        <v>62200</v>
      </c>
      <c r="E20" s="9"/>
      <c r="F20" s="9">
        <v>62200</v>
      </c>
    </row>
    <row r="21" spans="1:6" ht="16.5" customHeight="1">
      <c r="A21" s="7">
        <v>16</v>
      </c>
      <c r="B21" s="8" t="s">
        <v>197</v>
      </c>
      <c r="C21" s="8" t="s">
        <v>198</v>
      </c>
      <c r="D21" s="9">
        <f>F21</f>
        <v>148703.62</v>
      </c>
      <c r="E21" s="9"/>
      <c r="F21" s="9">
        <f>147000+1703.62</f>
        <v>148703.62</v>
      </c>
    </row>
    <row r="22" spans="1:6" ht="16.5" customHeight="1">
      <c r="A22" s="7">
        <v>17</v>
      </c>
      <c r="B22" s="8" t="s">
        <v>199</v>
      </c>
      <c r="C22" s="8" t="s">
        <v>200</v>
      </c>
      <c r="D22" s="9">
        <v>4800</v>
      </c>
      <c r="E22" s="9"/>
      <c r="F22" s="9">
        <v>4800</v>
      </c>
    </row>
    <row r="23" spans="1:6" ht="16.5" customHeight="1">
      <c r="A23" s="7">
        <v>18</v>
      </c>
      <c r="B23" s="8" t="s">
        <v>201</v>
      </c>
      <c r="C23" s="8" t="s">
        <v>202</v>
      </c>
      <c r="D23" s="9">
        <v>185400</v>
      </c>
      <c r="E23" s="9">
        <v>185400</v>
      </c>
      <c r="F23" s="9"/>
    </row>
    <row r="24" spans="1:6" ht="16.5" customHeight="1">
      <c r="A24" s="7">
        <v>19</v>
      </c>
      <c r="B24" s="8" t="s">
        <v>203</v>
      </c>
      <c r="C24" s="8" t="s">
        <v>204</v>
      </c>
      <c r="D24" s="9">
        <v>185400</v>
      </c>
      <c r="E24" s="9">
        <v>185400</v>
      </c>
      <c r="F24" s="9"/>
    </row>
    <row r="25" spans="1:6" ht="16.5" customHeight="1">
      <c r="A25" s="7">
        <v>20</v>
      </c>
      <c r="B25" s="8" t="s">
        <v>205</v>
      </c>
      <c r="C25" s="8" t="s">
        <v>206</v>
      </c>
      <c r="D25" s="9">
        <v>50000</v>
      </c>
      <c r="E25" s="9"/>
      <c r="F25" s="9">
        <v>50000</v>
      </c>
    </row>
    <row r="26" spans="1:6" ht="16.5" customHeight="1">
      <c r="A26" s="7">
        <v>21</v>
      </c>
      <c r="B26" s="8" t="s">
        <v>207</v>
      </c>
      <c r="C26" s="8" t="s">
        <v>208</v>
      </c>
      <c r="D26" s="9">
        <v>50000</v>
      </c>
      <c r="E26" s="9"/>
      <c r="F26" s="9">
        <v>50000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E18" sqref="E18"/>
    </sheetView>
  </sheetViews>
  <sheetFormatPr defaultColWidth="7.00390625" defaultRowHeight="15" customHeight="1"/>
  <cols>
    <col min="1" max="1" width="6.25390625" style="16" customWidth="1"/>
    <col min="2" max="2" width="14.375" style="17" customWidth="1"/>
    <col min="3" max="3" width="25.00390625" style="17" customWidth="1"/>
    <col min="4" max="6" width="25.00390625" style="18" customWidth="1"/>
    <col min="7" max="16384" width="7.00390625" style="12" customWidth="1"/>
  </cols>
  <sheetData>
    <row r="1" spans="1:6" s="11" customFormat="1" ht="37.5" customHeight="1">
      <c r="A1" s="39" t="s">
        <v>209</v>
      </c>
      <c r="B1" s="39" t="s">
        <v>1</v>
      </c>
      <c r="C1" s="39" t="s">
        <v>1</v>
      </c>
      <c r="D1" s="39" t="s">
        <v>1</v>
      </c>
      <c r="E1" s="39" t="s">
        <v>1</v>
      </c>
      <c r="F1" s="39" t="s">
        <v>1</v>
      </c>
    </row>
    <row r="2" spans="1:6" s="11" customFormat="1" ht="15" customHeight="1">
      <c r="A2" s="32" t="s">
        <v>2</v>
      </c>
      <c r="B2" s="33" t="s">
        <v>1</v>
      </c>
      <c r="C2" s="33" t="s">
        <v>1</v>
      </c>
      <c r="D2" s="33" t="s">
        <v>1</v>
      </c>
      <c r="E2" s="5" t="s">
        <v>3</v>
      </c>
      <c r="F2" s="5" t="s">
        <v>4</v>
      </c>
    </row>
    <row r="3" spans="1:6" s="11" customFormat="1" ht="15" customHeight="1">
      <c r="A3" s="34" t="s">
        <v>5</v>
      </c>
      <c r="B3" s="34" t="s">
        <v>147</v>
      </c>
      <c r="C3" s="34" t="s">
        <v>1</v>
      </c>
      <c r="D3" s="34" t="s">
        <v>58</v>
      </c>
      <c r="E3" s="34" t="s">
        <v>148</v>
      </c>
      <c r="F3" s="34" t="s">
        <v>149</v>
      </c>
    </row>
    <row r="4" spans="1:6" s="11" customFormat="1" ht="15" customHeight="1">
      <c r="A4" s="34" t="s">
        <v>10</v>
      </c>
      <c r="B4" s="6" t="s">
        <v>61</v>
      </c>
      <c r="C4" s="6" t="s">
        <v>62</v>
      </c>
      <c r="D4" s="34" t="s">
        <v>1</v>
      </c>
      <c r="E4" s="34" t="s">
        <v>1</v>
      </c>
      <c r="F4" s="34" t="s">
        <v>1</v>
      </c>
    </row>
    <row r="5" spans="1:6" s="11" customFormat="1" ht="15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15" customHeight="1">
      <c r="A6" s="7">
        <v>1</v>
      </c>
      <c r="B6" s="8"/>
      <c r="C6" s="8" t="s">
        <v>58</v>
      </c>
      <c r="D6" s="9">
        <v>1504200000</v>
      </c>
      <c r="E6" s="9"/>
      <c r="F6" s="9">
        <v>1504200000</v>
      </c>
    </row>
    <row r="7" spans="1:6" ht="15" customHeight="1">
      <c r="A7" s="7">
        <v>2</v>
      </c>
      <c r="B7" s="8" t="s">
        <v>111</v>
      </c>
      <c r="C7" s="8" t="s">
        <v>112</v>
      </c>
      <c r="D7" s="9">
        <v>1504200000</v>
      </c>
      <c r="E7" s="9"/>
      <c r="F7" s="9">
        <v>1504200000</v>
      </c>
    </row>
    <row r="8" spans="1:6" ht="15" customHeight="1">
      <c r="A8" s="7">
        <v>3</v>
      </c>
      <c r="B8" s="8" t="s">
        <v>128</v>
      </c>
      <c r="C8" s="8" t="s">
        <v>129</v>
      </c>
      <c r="D8" s="9">
        <v>1504200000</v>
      </c>
      <c r="E8" s="9"/>
      <c r="F8" s="9">
        <v>1504200000</v>
      </c>
    </row>
    <row r="9" spans="1:6" ht="15" customHeight="1">
      <c r="A9" s="7">
        <v>4</v>
      </c>
      <c r="B9" s="8" t="s">
        <v>130</v>
      </c>
      <c r="C9" s="8" t="s">
        <v>131</v>
      </c>
      <c r="D9" s="9">
        <v>1404200000</v>
      </c>
      <c r="E9" s="9"/>
      <c r="F9" s="9">
        <v>1404200000</v>
      </c>
    </row>
    <row r="10" spans="1:6" ht="15" customHeight="1">
      <c r="A10" s="7">
        <v>5</v>
      </c>
      <c r="B10" s="8" t="s">
        <v>132</v>
      </c>
      <c r="C10" s="8" t="s">
        <v>133</v>
      </c>
      <c r="D10" s="9">
        <v>100000000</v>
      </c>
      <c r="E10" s="9"/>
      <c r="F10" s="9">
        <v>100000000</v>
      </c>
    </row>
    <row r="11" spans="1:6" ht="15" customHeight="1">
      <c r="A11" s="1"/>
      <c r="B11" s="2"/>
      <c r="C11" s="2"/>
      <c r="D11" s="3"/>
      <c r="E11" s="3"/>
      <c r="F11" s="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J23" sqref="J23"/>
    </sheetView>
  </sheetViews>
  <sheetFormatPr defaultColWidth="7.00390625" defaultRowHeight="15" customHeight="1"/>
  <cols>
    <col min="1" max="1" width="6.25390625" style="12" customWidth="1"/>
    <col min="2" max="2" width="14.375" style="12" customWidth="1"/>
    <col min="3" max="6" width="25.00390625" style="12" customWidth="1"/>
    <col min="7" max="16384" width="7.00390625" style="12" customWidth="1"/>
  </cols>
  <sheetData>
    <row r="1" spans="1:6" s="11" customFormat="1" ht="37.5" customHeight="1">
      <c r="A1" s="41" t="s">
        <v>210</v>
      </c>
      <c r="B1" s="42"/>
      <c r="C1" s="42"/>
      <c r="D1" s="42"/>
      <c r="E1" s="43"/>
      <c r="F1" s="42"/>
    </row>
    <row r="2" spans="1:6" s="11" customFormat="1" ht="15" customHeight="1">
      <c r="A2" s="44" t="s">
        <v>2</v>
      </c>
      <c r="B2" s="42"/>
      <c r="C2" s="42"/>
      <c r="D2" s="42"/>
      <c r="E2" s="13" t="s">
        <v>3</v>
      </c>
      <c r="F2" s="13" t="s">
        <v>4</v>
      </c>
    </row>
    <row r="3" spans="1:6" s="11" customFormat="1" ht="15" customHeight="1">
      <c r="A3" s="45" t="s">
        <v>5</v>
      </c>
      <c r="B3" s="45" t="s">
        <v>147</v>
      </c>
      <c r="C3" s="45"/>
      <c r="D3" s="45" t="s">
        <v>58</v>
      </c>
      <c r="E3" s="45" t="s">
        <v>148</v>
      </c>
      <c r="F3" s="45" t="s">
        <v>149</v>
      </c>
    </row>
    <row r="4" spans="1:6" s="11" customFormat="1" ht="15" customHeight="1">
      <c r="A4" s="45"/>
      <c r="B4" s="14" t="s">
        <v>61</v>
      </c>
      <c r="C4" s="14" t="s">
        <v>62</v>
      </c>
      <c r="D4" s="45"/>
      <c r="E4" s="45"/>
      <c r="F4" s="45"/>
    </row>
    <row r="5" spans="1:6" s="11" customFormat="1" ht="15" customHeight="1">
      <c r="A5" s="14" t="s">
        <v>10</v>
      </c>
      <c r="B5" s="14" t="s">
        <v>211</v>
      </c>
      <c r="C5" s="14" t="s">
        <v>212</v>
      </c>
      <c r="D5" s="14" t="s">
        <v>213</v>
      </c>
      <c r="E5" s="14" t="s">
        <v>214</v>
      </c>
      <c r="F5" s="14" t="s">
        <v>215</v>
      </c>
    </row>
    <row r="6" spans="1:6" ht="15" customHeight="1">
      <c r="A6" s="15"/>
      <c r="B6" s="15"/>
      <c r="C6" s="15"/>
      <c r="D6" s="15"/>
      <c r="E6" s="15"/>
      <c r="F6" s="15"/>
    </row>
    <row r="7" spans="1:6" ht="15" customHeight="1">
      <c r="A7" s="15"/>
      <c r="B7" s="15"/>
      <c r="C7" s="15"/>
      <c r="D7" s="15"/>
      <c r="E7" s="15"/>
      <c r="F7" s="15"/>
    </row>
    <row r="8" spans="1:6" ht="15" customHeight="1">
      <c r="A8" s="15"/>
      <c r="B8" s="15"/>
      <c r="C8" s="15"/>
      <c r="D8" s="15"/>
      <c r="E8" s="15"/>
      <c r="F8" s="15"/>
    </row>
    <row r="9" spans="1:6" ht="15" customHeight="1">
      <c r="A9" s="15"/>
      <c r="B9" s="15"/>
      <c r="C9" s="15"/>
      <c r="D9" s="15"/>
      <c r="E9" s="15"/>
      <c r="F9" s="15"/>
    </row>
    <row r="10" spans="1:6" ht="15" customHeight="1">
      <c r="A10" s="15"/>
      <c r="B10" s="15"/>
      <c r="C10" s="15"/>
      <c r="D10" s="15"/>
      <c r="E10" s="15"/>
      <c r="F10" s="15"/>
    </row>
    <row r="11" spans="1:6" ht="15" customHeight="1">
      <c r="A11" s="15"/>
      <c r="B11" s="15"/>
      <c r="C11" s="15"/>
      <c r="D11" s="15"/>
      <c r="E11" s="15"/>
      <c r="F11" s="15"/>
    </row>
    <row r="12" spans="1:6" ht="15" customHeight="1">
      <c r="A12" s="15"/>
      <c r="B12" s="15"/>
      <c r="C12" s="15"/>
      <c r="D12" s="15"/>
      <c r="E12" s="15"/>
      <c r="F12" s="15"/>
    </row>
    <row r="13" ht="15" customHeight="1">
      <c r="A13" s="12" t="s">
        <v>216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zoomScalePageLayoutView="0" workbookViewId="0" topLeftCell="A1">
      <selection activeCell="D19" sqref="D19"/>
    </sheetView>
  </sheetViews>
  <sheetFormatPr defaultColWidth="8.875" defaultRowHeight="15" customHeight="1"/>
  <cols>
    <col min="1" max="1" width="7.125" style="1" customWidth="1"/>
    <col min="2" max="2" width="35.75390625" style="2" customWidth="1"/>
    <col min="3" max="6" width="28.625" style="3" customWidth="1"/>
    <col min="7" max="16384" width="8.875" style="4" customWidth="1"/>
  </cols>
  <sheetData>
    <row r="1" spans="1:6" ht="27" customHeight="1">
      <c r="A1" s="46" t="s">
        <v>217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</row>
    <row r="2" spans="1:6" ht="18" customHeight="1">
      <c r="A2" s="32" t="s">
        <v>2</v>
      </c>
      <c r="B2" s="33" t="s">
        <v>1</v>
      </c>
      <c r="C2" s="33" t="s">
        <v>1</v>
      </c>
      <c r="D2" s="33" t="s">
        <v>1</v>
      </c>
      <c r="E2" s="5" t="s">
        <v>3</v>
      </c>
      <c r="F2" s="5" t="s">
        <v>4</v>
      </c>
    </row>
    <row r="3" spans="1:6" ht="18" customHeight="1">
      <c r="A3" s="34" t="s">
        <v>5</v>
      </c>
      <c r="B3" s="34" t="s">
        <v>8</v>
      </c>
      <c r="C3" s="34" t="s">
        <v>218</v>
      </c>
      <c r="D3" s="34" t="s">
        <v>1</v>
      </c>
      <c r="E3" s="34" t="s">
        <v>1</v>
      </c>
      <c r="F3" s="34" t="s">
        <v>1</v>
      </c>
    </row>
    <row r="4" spans="1:6" ht="18" customHeight="1">
      <c r="A4" s="34" t="s">
        <v>1</v>
      </c>
      <c r="B4" s="34" t="s">
        <v>1</v>
      </c>
      <c r="C4" s="6" t="s">
        <v>58</v>
      </c>
      <c r="D4" s="6" t="s">
        <v>155</v>
      </c>
      <c r="E4" s="6" t="s">
        <v>219</v>
      </c>
      <c r="F4" s="6" t="s">
        <v>157</v>
      </c>
    </row>
    <row r="5" spans="1:6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16.5" customHeight="1">
      <c r="A6" s="7">
        <v>1</v>
      </c>
      <c r="B6" s="8" t="s">
        <v>220</v>
      </c>
      <c r="C6" s="48">
        <f>C10+C13</f>
        <v>15.72</v>
      </c>
      <c r="D6" s="48">
        <f>D10+D13</f>
        <v>15.72</v>
      </c>
      <c r="E6" s="10"/>
      <c r="F6" s="10"/>
    </row>
    <row r="7" spans="1:6" ht="16.5" customHeight="1">
      <c r="A7" s="7">
        <v>2</v>
      </c>
      <c r="B7" s="8" t="s">
        <v>221</v>
      </c>
      <c r="C7" s="47"/>
      <c r="D7" s="47"/>
      <c r="E7" s="10"/>
      <c r="F7" s="10"/>
    </row>
    <row r="8" spans="1:6" ht="16.5" customHeight="1">
      <c r="A8" s="7">
        <v>3</v>
      </c>
      <c r="B8" s="8" t="s">
        <v>222</v>
      </c>
      <c r="C8" s="47"/>
      <c r="D8" s="47"/>
      <c r="E8" s="10"/>
      <c r="F8" s="10"/>
    </row>
    <row r="9" spans="1:6" ht="16.5" customHeight="1">
      <c r="A9" s="7">
        <v>4</v>
      </c>
      <c r="B9" s="8" t="s">
        <v>223</v>
      </c>
      <c r="C9" s="47"/>
      <c r="D9" s="47"/>
      <c r="E9" s="10"/>
      <c r="F9" s="10"/>
    </row>
    <row r="10" spans="1:6" ht="16.5" customHeight="1">
      <c r="A10" s="7">
        <v>5</v>
      </c>
      <c r="B10" s="8" t="s">
        <v>224</v>
      </c>
      <c r="C10" s="48">
        <v>14.9</v>
      </c>
      <c r="D10" s="48">
        <v>14.9</v>
      </c>
      <c r="E10" s="10"/>
      <c r="F10" s="10"/>
    </row>
    <row r="11" spans="1:6" ht="16.5" customHeight="1">
      <c r="A11" s="7">
        <v>6</v>
      </c>
      <c r="B11" s="8" t="s">
        <v>225</v>
      </c>
      <c r="C11" s="48"/>
      <c r="D11" s="48"/>
      <c r="E11" s="10"/>
      <c r="F11" s="10"/>
    </row>
    <row r="12" spans="1:6" ht="16.5" customHeight="1">
      <c r="A12" s="7">
        <v>7</v>
      </c>
      <c r="B12" s="8" t="s">
        <v>226</v>
      </c>
      <c r="C12" s="48">
        <v>14.9</v>
      </c>
      <c r="D12" s="48">
        <v>14.9</v>
      </c>
      <c r="E12" s="10"/>
      <c r="F12" s="10"/>
    </row>
    <row r="13" spans="1:6" ht="16.5" customHeight="1">
      <c r="A13" s="7">
        <v>8</v>
      </c>
      <c r="B13" s="8" t="s">
        <v>227</v>
      </c>
      <c r="C13" s="48">
        <v>0.82</v>
      </c>
      <c r="D13" s="48">
        <v>0.82</v>
      </c>
      <c r="E13" s="10"/>
      <c r="F13" s="10"/>
    </row>
    <row r="14" spans="3:4" ht="15" customHeight="1">
      <c r="C14" s="10"/>
      <c r="D14" s="10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13833</dc:creator>
  <cp:keywords/>
  <dc:description/>
  <cp:lastModifiedBy>曹金香</cp:lastModifiedBy>
  <dcterms:created xsi:type="dcterms:W3CDTF">2021-03-30T08:05:02Z</dcterms:created>
  <dcterms:modified xsi:type="dcterms:W3CDTF">2023-09-27T08:44:55Z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